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AB438AF4-D497-4A29-B126-BB1CA7308598}" xr6:coauthVersionLast="47" xr6:coauthVersionMax="47" xr10:uidLastSave="{00000000-0000-0000-0000-000000000000}"/>
  <bookViews>
    <workbookView xWindow="-28920" yWindow="-1455" windowWidth="29040" windowHeight="15720" xr2:uid="{00000000-000D-0000-FFFF-FFFF00000000}"/>
  </bookViews>
  <sheets>
    <sheet name="PRESTADORES PÚBLICOS" sheetId="1" r:id="rId1"/>
    <sheet name="PRESTADORES PRIVADOS ING &gt;50M€" sheetId="2" r:id="rId2"/>
    <sheet name="PRESTADORES PRIVADOS ING &lt;50M€" sheetId="3" r:id="rId3"/>
  </sheets>
  <definedNames>
    <definedName name="_xlnm.Print_Area" localSheetId="2">'PRESTADORES PRIVADOS ING &lt;50M€'!$A$1:$G$26</definedName>
    <definedName name="_xlnm.Print_Area" localSheetId="1">'PRESTADORES PRIVADOS ING &gt;50M€'!$B$1:$G$99</definedName>
    <definedName name="_xlnm.Print_Area" localSheetId="0">'PRESTADORES PÚBLICOS'!$B$1:$G$58</definedName>
    <definedName name="_xlnm.Print_Titles" localSheetId="1">'PRESTADORES PRIVADOS ING &gt;50M€'!$1:$5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2" l="1"/>
  <c r="E51" i="2"/>
  <c r="E52" i="2"/>
  <c r="E49" i="2"/>
  <c r="E74" i="2"/>
  <c r="E75" i="2"/>
  <c r="E76" i="2"/>
  <c r="E73" i="2"/>
  <c r="E57" i="2"/>
  <c r="E58" i="2"/>
  <c r="E59" i="2"/>
  <c r="E60" i="2"/>
  <c r="E66" i="2" l="1"/>
  <c r="E67" i="2"/>
  <c r="E68" i="2"/>
  <c r="E65" i="2"/>
  <c r="D74" i="2"/>
  <c r="G74" i="2" s="1"/>
  <c r="D75" i="2"/>
  <c r="G75" i="2" s="1"/>
  <c r="D76" i="2"/>
  <c r="G76" i="2" s="1"/>
  <c r="D73" i="2"/>
  <c r="G73" i="2" s="1"/>
  <c r="C74" i="2" l="1"/>
  <c r="C75" i="2"/>
  <c r="C76" i="2"/>
  <c r="C73" i="2"/>
  <c r="B73" i="2"/>
  <c r="B75" i="2"/>
  <c r="B66" i="2"/>
  <c r="C66" i="2"/>
  <c r="D66" i="2"/>
  <c r="B67" i="2"/>
  <c r="C67" i="2"/>
  <c r="D67" i="2"/>
  <c r="B68" i="2"/>
  <c r="C68" i="2"/>
  <c r="D68" i="2"/>
  <c r="D65" i="2"/>
  <c r="C65" i="2"/>
  <c r="B65" i="2"/>
  <c r="B58" i="2"/>
  <c r="C58" i="2"/>
  <c r="D58" i="2"/>
  <c r="B59" i="2"/>
  <c r="C59" i="2"/>
  <c r="D59" i="2"/>
  <c r="B60" i="2"/>
  <c r="C60" i="2"/>
  <c r="D60" i="2"/>
  <c r="D57" i="2"/>
  <c r="C57" i="2"/>
  <c r="B57" i="2"/>
  <c r="B50" i="2"/>
  <c r="C50" i="2"/>
  <c r="D50" i="2"/>
  <c r="B51" i="2"/>
  <c r="C51" i="2"/>
  <c r="D51" i="2"/>
  <c r="B52" i="2"/>
  <c r="C52" i="2"/>
  <c r="D52" i="2"/>
  <c r="D49" i="2"/>
  <c r="C49" i="2"/>
  <c r="B49" i="2"/>
  <c r="B42" i="2"/>
  <c r="C42" i="2"/>
  <c r="D42" i="2"/>
  <c r="E42" i="2" s="1"/>
  <c r="B43" i="2"/>
  <c r="C43" i="2"/>
  <c r="D43" i="2"/>
  <c r="E43" i="2" s="1"/>
  <c r="B44" i="2"/>
  <c r="C44" i="2"/>
  <c r="D44" i="2"/>
  <c r="E44" i="2" s="1"/>
  <c r="D41" i="2"/>
  <c r="E41" i="2" s="1"/>
  <c r="C41" i="2"/>
  <c r="B41" i="2"/>
  <c r="G58" i="2" l="1"/>
  <c r="G67" i="2"/>
  <c r="G60" i="2"/>
  <c r="G49" i="2"/>
  <c r="G65" i="2"/>
  <c r="G52" i="2"/>
  <c r="G68" i="2"/>
  <c r="G66" i="2"/>
  <c r="G41" i="2"/>
  <c r="G51" i="2"/>
  <c r="G59" i="2"/>
  <c r="G57" i="2"/>
  <c r="G50" i="2"/>
  <c r="G42" i="2" l="1"/>
  <c r="G43" i="2"/>
  <c r="G44" i="2"/>
  <c r="B44" i="1" l="1"/>
  <c r="B45" i="1"/>
  <c r="B46" i="1"/>
  <c r="B43" i="1"/>
  <c r="B55" i="1"/>
  <c r="C55" i="1"/>
  <c r="D55" i="1"/>
  <c r="E55" i="1" s="1"/>
  <c r="B56" i="1"/>
  <c r="C56" i="1"/>
  <c r="D56" i="1"/>
  <c r="E56" i="1" s="1"/>
  <c r="B57" i="1"/>
  <c r="C57" i="1"/>
  <c r="D57" i="1"/>
  <c r="E57" i="1" s="1"/>
  <c r="D54" i="1"/>
  <c r="E54" i="1" s="1"/>
  <c r="C54" i="1"/>
  <c r="B54" i="1"/>
  <c r="C44" i="1"/>
  <c r="D44" i="1"/>
  <c r="E44" i="1" s="1"/>
  <c r="C45" i="1"/>
  <c r="D45" i="1"/>
  <c r="E45" i="1" s="1"/>
  <c r="C46" i="1"/>
  <c r="D46" i="1"/>
  <c r="E46" i="1" s="1"/>
  <c r="D43" i="1"/>
  <c r="E43" i="1" s="1"/>
  <c r="C43" i="1"/>
  <c r="B23" i="1"/>
  <c r="C23" i="1"/>
  <c r="D23" i="1"/>
  <c r="E23" i="1" s="1"/>
  <c r="B24" i="1"/>
  <c r="C24" i="1"/>
  <c r="D24" i="1"/>
  <c r="E24" i="1" s="1"/>
  <c r="B25" i="1"/>
  <c r="C25" i="1"/>
  <c r="D25" i="1"/>
  <c r="E25" i="1" s="1"/>
  <c r="D22" i="1"/>
  <c r="E22" i="1" s="1"/>
  <c r="C22" i="1"/>
  <c r="B22" i="1"/>
  <c r="E14" i="1"/>
  <c r="G14" i="1" s="1"/>
  <c r="E13" i="1"/>
  <c r="G13" i="1" s="1"/>
  <c r="E12" i="1"/>
  <c r="G12" i="1" s="1"/>
  <c r="E12" i="3"/>
  <c r="G12" i="3" s="1"/>
  <c r="E13" i="3"/>
  <c r="G13" i="3" s="1"/>
  <c r="E14" i="3"/>
  <c r="G14" i="3" s="1"/>
  <c r="B23" i="3"/>
  <c r="C23" i="3"/>
  <c r="D23" i="3"/>
  <c r="E23" i="3" s="1"/>
  <c r="G23" i="3" s="1"/>
  <c r="B24" i="3"/>
  <c r="C24" i="3"/>
  <c r="D24" i="3"/>
  <c r="E24" i="3" s="1"/>
  <c r="G24" i="3" s="1"/>
  <c r="B25" i="3"/>
  <c r="C25" i="3"/>
  <c r="D25" i="3"/>
  <c r="E25" i="3" s="1"/>
  <c r="G25" i="3" s="1"/>
  <c r="D22" i="3"/>
  <c r="E22" i="3" s="1"/>
  <c r="C22" i="3"/>
  <c r="B22" i="3"/>
  <c r="B96" i="2"/>
  <c r="C96" i="2"/>
  <c r="B97" i="2"/>
  <c r="C97" i="2"/>
  <c r="B98" i="2"/>
  <c r="C98" i="2"/>
  <c r="C95" i="2"/>
  <c r="B95" i="2"/>
  <c r="B85" i="2"/>
  <c r="C85" i="2"/>
  <c r="B86" i="2"/>
  <c r="C86" i="2"/>
  <c r="B87" i="2"/>
  <c r="C87" i="2"/>
  <c r="C84" i="2"/>
  <c r="B84" i="2"/>
  <c r="B34" i="2"/>
  <c r="C34" i="2"/>
  <c r="B35" i="2"/>
  <c r="C35" i="2"/>
  <c r="B36" i="2"/>
  <c r="B74" i="2" s="1"/>
  <c r="C36" i="2"/>
  <c r="C33" i="2"/>
  <c r="B33" i="2"/>
  <c r="B23" i="2"/>
  <c r="C23" i="2"/>
  <c r="B24" i="2"/>
  <c r="C24" i="2"/>
  <c r="B25" i="2"/>
  <c r="C25" i="2"/>
  <c r="C22" i="2"/>
  <c r="B22" i="2"/>
  <c r="D96" i="2"/>
  <c r="D97" i="2"/>
  <c r="D98" i="2"/>
  <c r="D95" i="2"/>
  <c r="D86" i="2"/>
  <c r="D87" i="2"/>
  <c r="D85" i="2"/>
  <c r="D34" i="2"/>
  <c r="E34" i="2" s="1"/>
  <c r="D35" i="2"/>
  <c r="E35" i="2" s="1"/>
  <c r="D36" i="2"/>
  <c r="E36" i="2" s="1"/>
  <c r="D84" i="2"/>
  <c r="D33" i="2"/>
  <c r="E33" i="2" s="1"/>
  <c r="G55" i="1" l="1"/>
  <c r="G56" i="1"/>
  <c r="G57" i="1"/>
  <c r="E95" i="2"/>
  <c r="E87" i="2"/>
  <c r="E98" i="2" s="1"/>
  <c r="D24" i="2"/>
  <c r="E24" i="2" s="1"/>
  <c r="D25" i="2"/>
  <c r="E25" i="2" s="1"/>
  <c r="D23" i="2"/>
  <c r="E23" i="2" s="1"/>
  <c r="D22" i="2"/>
  <c r="E22" i="2" s="1"/>
  <c r="E14" i="2"/>
  <c r="G14" i="2" s="1"/>
  <c r="E13" i="2"/>
  <c r="G13" i="2" s="1"/>
  <c r="G23" i="1" l="1"/>
  <c r="G44" i="1"/>
  <c r="G24" i="1"/>
  <c r="G45" i="1"/>
  <c r="G46" i="1"/>
  <c r="G25" i="1"/>
  <c r="G87" i="2"/>
  <c r="G34" i="2"/>
  <c r="G98" i="2"/>
  <c r="G36" i="2"/>
  <c r="G35" i="2"/>
  <c r="E85" i="2"/>
  <c r="E86" i="2"/>
  <c r="G24" i="2"/>
  <c r="G25" i="2"/>
  <c r="E12" i="2"/>
  <c r="G23" i="2" s="1"/>
  <c r="G86" i="2" l="1"/>
  <c r="G85" i="2"/>
  <c r="G12" i="2"/>
  <c r="E96" i="2" l="1"/>
  <c r="G96" i="2" s="1"/>
  <c r="E97" i="2"/>
  <c r="G97" i="2" s="1"/>
  <c r="E11" i="3"/>
  <c r="E11" i="2"/>
  <c r="G11" i="3" l="1"/>
  <c r="G22" i="3" l="1"/>
  <c r="G11" i="2" l="1"/>
  <c r="E84" i="2" l="1"/>
  <c r="G22" i="2"/>
  <c r="G95" i="2" l="1"/>
  <c r="G84" i="2"/>
  <c r="G33" i="2"/>
  <c r="E11" i="1" l="1"/>
  <c r="G11" i="1" s="1"/>
  <c r="G54" i="1" l="1"/>
  <c r="G22" i="1" l="1"/>
  <c r="G4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<sst xmlns="http://schemas.openxmlformats.org/spreadsheetml/2006/main" count="148" uniqueCount="48">
  <si>
    <t>CC.AA</t>
  </si>
  <si>
    <t>PRESTADOR</t>
  </si>
  <si>
    <t>INGRESOS</t>
  </si>
  <si>
    <t>FINANCIACIÓN REALIZADA</t>
  </si>
  <si>
    <t>SUPERÁVIT O DÉFICIT</t>
  </si>
  <si>
    <t>OBLIGACIÓN</t>
  </si>
  <si>
    <t>ATENCIÓN: RELLENAR SOLO LAS CASILLAS EN VERDE</t>
  </si>
  <si>
    <r>
      <t>(</t>
    </r>
    <r>
      <rPr>
        <b/>
        <sz val="10"/>
        <color rgb="FFFF0000"/>
        <rFont val="Arial"/>
        <family val="2"/>
      </rPr>
      <t>0,72%</t>
    </r>
    <r>
      <rPr>
        <b/>
        <sz val="10"/>
        <color theme="1"/>
        <rFont val="Arial"/>
        <family val="2"/>
      </rPr>
      <t xml:space="preserve"> = 12% DEL 6% DE INGRESOS) (en euros)</t>
    </r>
  </si>
  <si>
    <t>PRESTADORES PÚBLICOS</t>
  </si>
  <si>
    <t>PRESTADORES PRIVADOS CON INGRESOS SUPERIORES A 50M€</t>
  </si>
  <si>
    <t>PRESTADORES PRIVADOS CON INGRESOS INFERIORES A 50M€ Y SUPERIORES A 10M€</t>
  </si>
  <si>
    <r>
      <t>(</t>
    </r>
    <r>
      <rPr>
        <b/>
        <sz val="10"/>
        <color rgb="FFFF0000"/>
        <rFont val="Arial"/>
        <family val="2"/>
      </rPr>
      <t>5 %</t>
    </r>
    <r>
      <rPr>
        <b/>
        <sz val="10"/>
        <color theme="1"/>
        <rFont val="Arial"/>
        <family val="2"/>
      </rPr>
      <t xml:space="preserve"> INGRESOS) (en euros)</t>
    </r>
  </si>
  <si>
    <r>
      <rPr>
        <b/>
        <sz val="10"/>
        <color rgb="FF0070C0"/>
        <rFont val="Arial"/>
        <family val="2"/>
      </rPr>
      <t>Art. 118.2</t>
    </r>
    <r>
      <rPr>
        <b/>
        <sz val="10"/>
        <color theme="1"/>
        <rFont val="Arial"/>
        <family val="2"/>
      </rPr>
      <t xml:space="preserve"> - Tabla: FINANCIACIÓN ANTICIPADA DE OBRA AUDIOVISUAL EUROPEA </t>
    </r>
  </si>
  <si>
    <r>
      <rPr>
        <b/>
        <sz val="10"/>
        <color rgb="FF0070C0"/>
        <rFont val="Arial"/>
        <family val="2"/>
      </rPr>
      <t>Art. 118.2 c)</t>
    </r>
    <r>
      <rPr>
        <b/>
        <sz val="10"/>
        <color theme="1"/>
        <rFont val="Arial"/>
        <family val="2"/>
      </rPr>
      <t xml:space="preserve"> - Tabla: FINANCIACIÓN OBLIGATORIA DE ANIMACIÓN Y DOCUMENTALES </t>
    </r>
  </si>
  <si>
    <r>
      <rPr>
        <b/>
        <sz val="10"/>
        <color rgb="FF0070C0"/>
        <rFont val="Arial"/>
        <family val="2"/>
      </rPr>
      <t>Art. 119.2</t>
    </r>
    <r>
      <rPr>
        <b/>
        <sz val="10"/>
        <color theme="1"/>
        <rFont val="Arial"/>
        <family val="2"/>
      </rPr>
      <t xml:space="preserve"> - Tabla: FINANCIACIÓN ANTICIPADA DE OBRA AUDIOVISUAL EUROPEA </t>
    </r>
  </si>
  <si>
    <r>
      <rPr>
        <b/>
        <sz val="10"/>
        <color rgb="FF0070C0"/>
        <rFont val="Arial"/>
        <family val="2"/>
      </rPr>
      <t>Art. 119.2 a)</t>
    </r>
    <r>
      <rPr>
        <b/>
        <sz val="10"/>
        <color theme="1"/>
        <rFont val="Arial"/>
        <family val="2"/>
      </rPr>
      <t xml:space="preserve"> - Tabla: FINANCIACIÓN DE OBRAS DE PRODUCTORES INDEPENDIENTES EN LENGUAS DE ESPAÑA</t>
    </r>
  </si>
  <si>
    <r>
      <rPr>
        <b/>
        <sz val="10"/>
        <color rgb="FF0070C0"/>
        <rFont val="Arial"/>
        <family val="2"/>
      </rPr>
      <t>Art. 119.2 a) 1ª</t>
    </r>
    <r>
      <rPr>
        <b/>
        <sz val="10"/>
        <color theme="1"/>
        <rFont val="Arial"/>
        <family val="2"/>
      </rPr>
      <t xml:space="preserve"> - Tabla: </t>
    </r>
    <r>
      <rPr>
        <b/>
        <sz val="10"/>
        <color rgb="FF000000"/>
        <rFont val="Arial"/>
        <family val="2"/>
      </rPr>
      <t>FINANCIACIÓN DE OBRAS EN LENGUAS OFICIALES CC.AA.</t>
    </r>
  </si>
  <si>
    <r>
      <rPr>
        <b/>
        <sz val="10"/>
        <color rgb="FF0070C0"/>
        <rFont val="Arial"/>
        <family val="2"/>
      </rPr>
      <t>Art. 119.3</t>
    </r>
    <r>
      <rPr>
        <b/>
        <sz val="10"/>
        <color theme="1"/>
        <rFont val="Arial"/>
        <family val="2"/>
      </rPr>
      <t xml:space="preserve"> - Tabla: FINANCIACIÓN ANTICIPADA DE OBRA AUDIOVISUAL EUROPEA </t>
    </r>
  </si>
  <si>
    <r>
      <rPr>
        <b/>
        <sz val="10"/>
        <color rgb="FF0070C0"/>
        <rFont val="Arial"/>
        <family val="2"/>
      </rPr>
      <t>Art. 119.3</t>
    </r>
    <r>
      <rPr>
        <b/>
        <sz val="10"/>
        <color theme="1"/>
        <rFont val="Arial"/>
        <family val="2"/>
      </rPr>
      <t xml:space="preserve"> - Tabla: FINANCIACIÓN DE OBRAS DE PRODUCTORES INDEPENDIENTES EN LENGUAS DE ESPAÑA</t>
    </r>
  </si>
  <si>
    <t>ESTÁ OBLIGACIÓN SOLO EXISTE PARA EL PRESTADOR PÚBLICO DE ÁMBITO ESTATAL</t>
  </si>
  <si>
    <t>ARANÉS</t>
  </si>
  <si>
    <t>CATALÁN</t>
  </si>
  <si>
    <t>EUSKERA</t>
  </si>
  <si>
    <t>GALLEGO</t>
  </si>
  <si>
    <t>VALENCIANO</t>
  </si>
  <si>
    <r>
      <t xml:space="preserve">ATENCIÓN: </t>
    </r>
    <r>
      <rPr>
        <b/>
        <sz val="10"/>
        <color rgb="FF0070C0"/>
        <rFont val="Arial"/>
        <family val="2"/>
      </rPr>
      <t>Art. 118.2 a)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70C0"/>
        <rFont val="Arial"/>
        <family val="2"/>
      </rPr>
      <t>1º</t>
    </r>
    <r>
      <rPr>
        <b/>
        <sz val="10"/>
        <color rgb="FF000000"/>
        <rFont val="Arial"/>
        <family val="2"/>
      </rPr>
      <t xml:space="preserve"> - FINANCIACIÓN DE OBRAS EN LENGUAS OFICIALES DE LAS CC.AA.</t>
    </r>
  </si>
  <si>
    <r>
      <t>(</t>
    </r>
    <r>
      <rPr>
        <b/>
        <sz val="10"/>
        <color rgb="FFFF0000"/>
        <rFont val="Arial"/>
        <family val="2"/>
      </rPr>
      <t xml:space="preserve">0,63% = </t>
    </r>
    <r>
      <rPr>
        <b/>
        <sz val="10"/>
        <color rgb="FF000000"/>
        <rFont val="Arial"/>
        <family val="2"/>
      </rPr>
      <t>15% DEL 70% DEL 6% DE LOS INGRESOS) (en euros)</t>
    </r>
  </si>
  <si>
    <r>
      <t>(</t>
    </r>
    <r>
      <rPr>
        <b/>
        <sz val="10"/>
        <color rgb="FFFF0000"/>
        <rFont val="Arial"/>
        <family val="2"/>
      </rPr>
      <t>0,525%</t>
    </r>
    <r>
      <rPr>
        <b/>
        <sz val="10"/>
        <rFont val="Arial"/>
        <family val="2"/>
      </rPr>
      <t xml:space="preserve"> = </t>
    </r>
    <r>
      <rPr>
        <b/>
        <sz val="10"/>
        <color theme="1"/>
        <rFont val="Arial"/>
        <family val="2"/>
      </rPr>
      <t>15% DEL 70% DEL 5% DE LOS INGRESOS) (en euros)</t>
    </r>
  </si>
  <si>
    <r>
      <t xml:space="preserve"> (</t>
    </r>
    <r>
      <rPr>
        <b/>
        <sz val="10"/>
        <color rgb="FFFF0000"/>
        <rFont val="Arial"/>
        <family val="2"/>
      </rPr>
      <t>1,26%</t>
    </r>
    <r>
      <rPr>
        <b/>
        <sz val="10"/>
        <rFont val="Arial"/>
        <family val="2"/>
      </rPr>
      <t xml:space="preserve"> = 30% DEL 70% DEL 6% DE LOS INGRESOS) (en euros)</t>
    </r>
  </si>
  <si>
    <r>
      <rPr>
        <b/>
        <sz val="10"/>
        <color rgb="FF0070C0"/>
        <rFont val="Arial"/>
        <family val="2"/>
      </rPr>
      <t>Art. 118.2 b)</t>
    </r>
    <r>
      <rPr>
        <b/>
        <sz val="10"/>
        <color theme="1"/>
        <rFont val="Arial"/>
        <family val="2"/>
      </rPr>
      <t xml:space="preserve"> - Tabla: </t>
    </r>
    <r>
      <rPr>
        <b/>
        <sz val="10"/>
        <color rgb="FF000000"/>
        <rFont val="Arial"/>
        <family val="2"/>
      </rPr>
      <t>FINANCIACIÓN OBLIGATORIA PELÍCULAS CINEMATOGRÁFICAS DE PRODUCTORES INDEPENDIENTES</t>
    </r>
    <r>
      <rPr>
        <b/>
        <sz val="10"/>
        <color theme="1"/>
        <rFont val="Arial"/>
        <family val="2"/>
      </rPr>
      <t xml:space="preserve"> EN LENGUAS DE ESPAÑA</t>
    </r>
  </si>
  <si>
    <r>
      <rPr>
        <b/>
        <sz val="10"/>
        <color rgb="FF0070C0"/>
        <rFont val="Arial"/>
        <family val="2"/>
      </rPr>
      <t>Art. 119.2 a) 2ª</t>
    </r>
    <r>
      <rPr>
        <b/>
        <sz val="10"/>
        <color theme="1"/>
        <rFont val="Arial"/>
        <family val="2"/>
      </rPr>
      <t xml:space="preserve"> - Tabla: </t>
    </r>
    <r>
      <rPr>
        <b/>
        <sz val="10"/>
        <color rgb="FF000000"/>
        <rFont val="Arial"/>
        <family val="2"/>
      </rPr>
      <t>FINANCIACIÓN OBLIGATORIA OBRAS DE PRODUCTORES INDEPENDIENTES DIRIGIDAS O CREADAS</t>
    </r>
    <r>
      <rPr>
        <b/>
        <sz val="10"/>
        <color theme="1"/>
        <rFont val="Arial"/>
        <family val="2"/>
      </rPr>
      <t xml:space="preserve"> EXCLUSIVAMENTE POR MUJERES </t>
    </r>
  </si>
  <si>
    <r>
      <rPr>
        <b/>
        <sz val="10"/>
        <color rgb="FF0070C0"/>
        <rFont val="Arial"/>
        <family val="2"/>
      </rPr>
      <t>Art. 119.2 b)</t>
    </r>
    <r>
      <rPr>
        <b/>
        <sz val="10"/>
        <color theme="1"/>
        <rFont val="Arial"/>
        <family val="2"/>
      </rPr>
      <t xml:space="preserve"> - Tabla: </t>
    </r>
    <r>
      <rPr>
        <b/>
        <sz val="10"/>
        <color rgb="FF000000"/>
        <rFont val="Arial"/>
        <family val="2"/>
      </rPr>
      <t>FINANCIACIÓN OBLIGATORIA PELÍCULAS CINEMATOGRÁFICAS DE PRODUCTORES INDEPENDIENTES</t>
    </r>
    <r>
      <rPr>
        <b/>
        <sz val="10"/>
        <color theme="1"/>
        <rFont val="Arial"/>
        <family val="2"/>
      </rPr>
      <t xml:space="preserve"> EN LENGUAS DE ESPAÑA </t>
    </r>
  </si>
  <si>
    <r>
      <t>(</t>
    </r>
    <r>
      <rPr>
        <b/>
        <sz val="10"/>
        <color rgb="FFFF0000"/>
        <rFont val="Arial"/>
        <family val="2"/>
      </rPr>
      <t>2,70%</t>
    </r>
    <r>
      <rPr>
        <b/>
        <sz val="10"/>
        <color theme="1"/>
        <rFont val="Arial"/>
        <family val="2"/>
      </rPr>
      <t xml:space="preserve"> = 45% DEL 6% DE INGRESOS) (en euros)</t>
    </r>
  </si>
  <si>
    <r>
      <t>(</t>
    </r>
    <r>
      <rPr>
        <b/>
        <sz val="10"/>
        <color rgb="FFFF0000"/>
        <rFont val="Arial"/>
        <family val="2"/>
      </rPr>
      <t>4,2%</t>
    </r>
    <r>
      <rPr>
        <b/>
        <sz val="10"/>
        <color theme="1"/>
        <rFont val="Arial"/>
        <family val="2"/>
      </rPr>
      <t xml:space="preserve"> = 70% DEL 6% DE INGRESOS) (en euros)</t>
    </r>
  </si>
  <si>
    <r>
      <t>(</t>
    </r>
    <r>
      <rPr>
        <b/>
        <sz val="10"/>
        <color rgb="FFFF0000"/>
        <rFont val="Arial"/>
        <family val="2"/>
      </rPr>
      <t>3,5%</t>
    </r>
    <r>
      <rPr>
        <b/>
        <sz val="10"/>
        <color theme="1"/>
        <rFont val="Arial"/>
        <family val="2"/>
      </rPr>
      <t xml:space="preserve"> = 70% DEL 5% DE INGRESOS) (en euros)</t>
    </r>
  </si>
  <si>
    <r>
      <t>(</t>
    </r>
    <r>
      <rPr>
        <b/>
        <sz val="10"/>
        <color rgb="FFFF0000"/>
        <rFont val="Arial"/>
        <family val="2"/>
      </rPr>
      <t>2,00%</t>
    </r>
    <r>
      <rPr>
        <b/>
        <sz val="10"/>
        <color theme="1"/>
        <rFont val="Arial"/>
        <family val="2"/>
      </rPr>
      <t xml:space="preserve"> = 40% DEL 5% DE INGRESOS) (en euros)</t>
    </r>
  </si>
  <si>
    <r>
      <rPr>
        <b/>
        <sz val="10"/>
        <color rgb="FFFF0000"/>
        <rFont val="Arial"/>
        <family val="2"/>
      </rPr>
      <t>ATENCIÓN:</t>
    </r>
    <r>
      <rPr>
        <b/>
        <sz val="10"/>
        <rFont val="Arial"/>
        <family val="2"/>
      </rPr>
      <t xml:space="preserve"> </t>
    </r>
    <r>
      <rPr>
        <b/>
        <sz val="10"/>
        <color rgb="FF0070C0"/>
        <rFont val="Arial"/>
        <family val="2"/>
      </rPr>
      <t>Art. 118.2 a) 2º</t>
    </r>
    <r>
      <rPr>
        <b/>
        <sz val="10"/>
        <rFont val="Arial"/>
        <family val="2"/>
      </rPr>
      <t xml:space="preserve"> - Tabla: FINANCIACIÓN OBLIGATORIA OBRAS DIRIGIDAS O CREADAS EXCLUSIVAMENTE POR MUJERES</t>
    </r>
  </si>
  <si>
    <r>
      <rPr>
        <b/>
        <sz val="10"/>
        <color rgb="FF0070C0"/>
        <rFont val="Arial"/>
        <family val="2"/>
      </rPr>
      <t>Art. 118.2 a)</t>
    </r>
    <r>
      <rPr>
        <b/>
        <sz val="10"/>
        <color theme="1"/>
        <rFont val="Arial"/>
        <family val="2"/>
      </rPr>
      <t xml:space="preserve"> - Tabla: FINANCIACIÓN DE OBRAS DE PRODUCTORES INDEPENDIENTES EN LENGUAS DE ESPAÑA</t>
    </r>
  </si>
  <si>
    <r>
      <t>(</t>
    </r>
    <r>
      <rPr>
        <b/>
        <sz val="10"/>
        <color rgb="FFFF0000"/>
        <rFont val="Arial"/>
        <family val="2"/>
      </rPr>
      <t>6%</t>
    </r>
    <r>
      <rPr>
        <b/>
        <sz val="10"/>
        <color theme="1"/>
        <rFont val="Arial"/>
        <family val="2"/>
      </rPr>
      <t xml:space="preserve"> INGRESOS) (en euros)</t>
    </r>
  </si>
  <si>
    <r>
      <t>(</t>
    </r>
    <r>
      <rPr>
        <b/>
        <sz val="10"/>
        <color rgb="FFFF0000"/>
        <rFont val="Arial"/>
        <family val="2"/>
      </rPr>
      <t>1,05%</t>
    </r>
    <r>
      <rPr>
        <b/>
        <sz val="10"/>
        <rFont val="Arial"/>
        <family val="2"/>
      </rPr>
      <t xml:space="preserve"> = </t>
    </r>
    <r>
      <rPr>
        <b/>
        <sz val="10"/>
        <color theme="1"/>
        <rFont val="Arial"/>
        <family val="2"/>
      </rPr>
      <t>30% DEL 70% DEL 5% DE LOS INGRESOS) (en euros)</t>
    </r>
  </si>
  <si>
    <r>
      <rPr>
        <sz val="12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0,053%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DE LOS INGRESOS, (en euros)</t>
    </r>
  </si>
  <si>
    <t>FINANCIACIÓN ANTICIPADA DE OBRA EUROPEA 2025 EN BASE AL ART. 118 LGCA 13/2022</t>
  </si>
  <si>
    <t xml:space="preserve"> (Según Acuerdo UMB/DTSA/015/24)</t>
  </si>
  <si>
    <r>
      <rPr>
        <sz val="12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0,174%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DE LOS INGRESOS) (en euros)</t>
    </r>
  </si>
  <si>
    <r>
      <rPr>
        <sz val="12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0,088%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DE LOS INGRESOS) (en euros)</t>
    </r>
  </si>
  <si>
    <r>
      <rPr>
        <sz val="12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0,122%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DE LOS INGRESOS) (en euros)</t>
    </r>
  </si>
  <si>
    <t>FINANCIACIÓN ANTICIPADA DE OBRA EUROPEA 2025 EN BASE AL ART. 119.2 LGCA 13/2022</t>
  </si>
  <si>
    <t>FINANCIACIÓN ANTICIPADA DE OBRA EUROPEA 2025 EN BASE AL ART. 119.3 LGCA 13/2022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</si>
</sst>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BF8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8" fontId="3" fillId="4" borderId="3" xfId="0" applyNumberFormat="1" applyFont="1" applyFill="1" applyBorder="1" applyAlignment="1">
      <alignment horizontal="right" vertical="center"/>
    </xf>
    <xf numFmtId="8" fontId="3" fillId="4" borderId="4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8" fontId="3" fillId="4" borderId="7" xfId="0" applyNumberFormat="1" applyFont="1" applyFill="1" applyBorder="1" applyAlignment="1">
      <alignment vertical="center"/>
    </xf>
    <xf numFmtId="8" fontId="2" fillId="4" borderId="3" xfId="1" applyNumberFormat="1" applyFont="1" applyFill="1" applyBorder="1" applyAlignment="1">
      <alignment vertical="center"/>
    </xf>
    <xf numFmtId="0" fontId="4" fillId="5" borderId="0" xfId="0" applyFont="1" applyFill="1"/>
    <xf numFmtId="0" fontId="8" fillId="5" borderId="0" xfId="0" applyFont="1" applyFill="1"/>
    <xf numFmtId="0" fontId="5" fillId="0" borderId="0" xfId="0" applyFont="1" applyAlignment="1">
      <alignment horizontal="center"/>
    </xf>
    <xf numFmtId="8" fontId="3" fillId="4" borderId="8" xfId="1" applyNumberFormat="1" applyFont="1" applyFill="1" applyBorder="1" applyAlignment="1">
      <alignment horizontal="right" vertical="center"/>
    </xf>
    <xf numFmtId="8" fontId="3" fillId="4" borderId="7" xfId="0" applyNumberFormat="1" applyFont="1" applyFill="1" applyBorder="1" applyAlignment="1">
      <alignment horizontal="right" vertical="center" wrapText="1"/>
    </xf>
    <xf numFmtId="8" fontId="2" fillId="4" borderId="1" xfId="1" applyNumberFormat="1" applyFont="1" applyFill="1" applyBorder="1" applyAlignment="1">
      <alignment vertical="center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8" fontId="3" fillId="3" borderId="3" xfId="0" applyNumberFormat="1" applyFont="1" applyFill="1" applyBorder="1" applyAlignment="1" applyProtection="1">
      <alignment vertical="center"/>
      <protection locked="0"/>
    </xf>
    <xf numFmtId="8" fontId="3" fillId="3" borderId="7" xfId="0" applyNumberFormat="1" applyFont="1" applyFill="1" applyBorder="1" applyAlignment="1" applyProtection="1">
      <alignment vertical="center"/>
      <protection locked="0"/>
    </xf>
    <xf numFmtId="8" fontId="3" fillId="3" borderId="9" xfId="0" applyNumberFormat="1" applyFont="1" applyFill="1" applyBorder="1" applyAlignment="1" applyProtection="1">
      <alignment vertical="center"/>
      <protection locked="0"/>
    </xf>
    <xf numFmtId="164" fontId="3" fillId="4" borderId="9" xfId="0" applyNumberFormat="1" applyFont="1" applyFill="1" applyBorder="1" applyAlignment="1">
      <alignment horizontal="right" vertical="center"/>
    </xf>
    <xf numFmtId="164" fontId="3" fillId="3" borderId="3" xfId="0" applyNumberFormat="1" applyFont="1" applyFill="1" applyBorder="1" applyAlignment="1" applyProtection="1">
      <alignment horizontal="right" vertical="center"/>
      <protection locked="0"/>
    </xf>
    <xf numFmtId="8" fontId="3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/>
    <xf numFmtId="8" fontId="2" fillId="4" borderId="3" xfId="1" applyNumberFormat="1" applyFont="1" applyFill="1" applyBorder="1" applyAlignment="1" applyProtection="1">
      <alignment vertical="center"/>
    </xf>
    <xf numFmtId="0" fontId="3" fillId="5" borderId="0" xfId="0" applyFont="1" applyFill="1" applyAlignment="1" applyProtection="1">
      <alignment horizontal="center" vertical="center" wrapText="1"/>
      <protection locked="0"/>
    </xf>
    <xf numFmtId="164" fontId="3" fillId="5" borderId="0" xfId="0" applyNumberFormat="1" applyFont="1" applyFill="1" applyAlignment="1" applyProtection="1">
      <alignment horizontal="right" vertical="center"/>
      <protection locked="0"/>
    </xf>
    <xf numFmtId="8" fontId="3" fillId="5" borderId="0" xfId="0" applyNumberFormat="1" applyFont="1" applyFill="1" applyAlignment="1">
      <alignment horizontal="right" vertical="center"/>
    </xf>
    <xf numFmtId="8" fontId="2" fillId="4" borderId="1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top" wrapText="1"/>
    </xf>
    <xf numFmtId="164" fontId="3" fillId="4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wrapText="1"/>
    </xf>
    <xf numFmtId="0" fontId="3" fillId="5" borderId="0" xfId="0" applyFont="1" applyFill="1" applyAlignment="1">
      <alignment horizontal="center" vertical="center" wrapText="1"/>
    </xf>
    <xf numFmtId="164" fontId="3" fillId="5" borderId="0" xfId="0" applyNumberFormat="1" applyFont="1" applyFill="1" applyAlignment="1">
      <alignment horizontal="right" vertical="center"/>
    </xf>
    <xf numFmtId="8" fontId="3" fillId="5" borderId="0" xfId="0" applyNumberFormat="1" applyFont="1" applyFill="1" applyAlignment="1">
      <alignment vertical="center"/>
    </xf>
    <xf numFmtId="8" fontId="3" fillId="5" borderId="0" xfId="0" applyNumberFormat="1" applyFont="1" applyFill="1" applyAlignment="1" applyProtection="1">
      <alignment vertical="center"/>
      <protection locked="0"/>
    </xf>
    <xf numFmtId="8" fontId="2" fillId="5" borderId="0" xfId="1" applyNumberFormat="1" applyFont="1" applyFill="1" applyBorder="1" applyAlignment="1" applyProtection="1">
      <alignment vertical="center"/>
    </xf>
    <xf numFmtId="0" fontId="5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5" fillId="6" borderId="16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6" borderId="14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right"/>
    </xf>
    <xf numFmtId="0" fontId="11" fillId="0" borderId="0" xfId="2" applyFill="1"/>
  </cellXfs>
  <cellStyles count="3">
    <cellStyle name="Hipervínculo" xfId="2" builtinId="8"/>
    <cellStyle name="Moneda" xfId="1" builtinId="4"/>
    <cellStyle name="Normal" xfId="0" builtinId="0"/>
  </cellStyles>
  <dxfs count="36"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  <dxf>
      <font>
        <color theme="5" tint="0.39994506668294322"/>
      </font>
    </dxf>
    <dxf>
      <font>
        <color theme="5" tint="0.5999633777886288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nmc.es/sites/default/files/5580369.pdf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cnmc.es/sites/default/files/5580369.pdf" TargetMode="External"/><Relationship Id="rId1" Type="http://schemas.openxmlformats.org/officeDocument/2006/relationships/hyperlink" Target="https://www.cnmc.es/sites/default/files/5580369.pdf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cnmc.es/sites/default/files/5580369.pdf" TargetMode="External"/><Relationship Id="rId4" Type="http://schemas.openxmlformats.org/officeDocument/2006/relationships/hyperlink" Target="https://www.cnmc.es/sites/default/files/5580369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H59"/>
  <sheetViews>
    <sheetView showGridLines="0" tabSelected="1" zoomScaleNormal="100" workbookViewId="0">
      <pane ySplit="2" topLeftCell="A3" activePane="bottomLeft" state="frozen"/>
      <selection pane="bottomLeft" activeCell="J17" sqref="J17"/>
    </sheetView>
  </sheetViews>
  <sheetFormatPr baseColWidth="10" defaultColWidth="11" defaultRowHeight="12.75" x14ac:dyDescent="0.2"/>
  <cols>
    <col min="1" max="1" width="3.625" style="3" customWidth="1"/>
    <col min="2" max="2" width="12.625" style="3" bestFit="1" customWidth="1"/>
    <col min="3" max="3" width="38.5" style="3" customWidth="1"/>
    <col min="4" max="7" width="18.625" style="3" customWidth="1"/>
    <col min="8" max="8" width="5.625" style="3" customWidth="1"/>
    <col min="9" max="16384" width="11" style="3"/>
  </cols>
  <sheetData>
    <row r="1" spans="2:8" ht="15.75" x14ac:dyDescent="0.25">
      <c r="B1" s="43" t="s">
        <v>41</v>
      </c>
      <c r="C1" s="43"/>
      <c r="D1" s="43"/>
      <c r="E1" s="43"/>
      <c r="F1" s="43"/>
      <c r="G1" s="43"/>
      <c r="H1" s="34"/>
    </row>
    <row r="2" spans="2:8" ht="15.75" x14ac:dyDescent="0.25">
      <c r="B2" s="43" t="s">
        <v>8</v>
      </c>
      <c r="C2" s="43"/>
      <c r="D2" s="43"/>
      <c r="E2" s="43"/>
      <c r="F2" s="43"/>
      <c r="G2" s="43"/>
      <c r="H2" s="34"/>
    </row>
    <row r="3" spans="2:8" ht="15.75" customHeight="1" x14ac:dyDescent="0.25">
      <c r="B3" s="26"/>
    </row>
    <row r="4" spans="2:8" ht="15.75" customHeight="1" x14ac:dyDescent="0.2">
      <c r="B4" s="45" t="s">
        <v>6</v>
      </c>
      <c r="C4" s="45"/>
      <c r="D4" s="45"/>
      <c r="E4" s="45"/>
      <c r="F4" s="45"/>
      <c r="G4" s="45"/>
      <c r="H4" s="14"/>
    </row>
    <row r="5" spans="2:8" ht="15.75" customHeight="1" x14ac:dyDescent="0.2">
      <c r="B5" s="14"/>
      <c r="C5" s="14"/>
      <c r="D5" s="14"/>
      <c r="E5" s="14"/>
      <c r="F5" s="14"/>
      <c r="G5" s="14"/>
      <c r="H5" s="14"/>
    </row>
    <row r="6" spans="2:8" ht="15.75" customHeight="1" x14ac:dyDescent="0.2">
      <c r="B6" s="51" t="s">
        <v>12</v>
      </c>
      <c r="C6" s="51"/>
      <c r="D6" s="51"/>
      <c r="E6" s="51"/>
      <c r="F6" s="51"/>
      <c r="G6" s="51"/>
    </row>
    <row r="7" spans="2:8" ht="15.75" customHeight="1" x14ac:dyDescent="0.2">
      <c r="B7" s="51" t="s">
        <v>38</v>
      </c>
      <c r="C7" s="51"/>
      <c r="D7" s="51"/>
      <c r="E7" s="51"/>
      <c r="F7" s="51"/>
      <c r="G7" s="51"/>
    </row>
    <row r="8" spans="2:8" ht="15.75" customHeight="1" thickBot="1" x14ac:dyDescent="0.25">
      <c r="B8" s="1"/>
    </row>
    <row r="9" spans="2:8" ht="15.75" customHeight="1" x14ac:dyDescent="0.2">
      <c r="B9" s="49" t="s">
        <v>0</v>
      </c>
      <c r="C9" s="49" t="s">
        <v>1</v>
      </c>
      <c r="D9" s="49" t="s">
        <v>2</v>
      </c>
      <c r="E9" s="49" t="s">
        <v>5</v>
      </c>
      <c r="F9" s="49" t="s">
        <v>3</v>
      </c>
      <c r="G9" s="49" t="s">
        <v>4</v>
      </c>
    </row>
    <row r="10" spans="2:8" ht="15.75" customHeight="1" thickBot="1" x14ac:dyDescent="0.25">
      <c r="B10" s="50"/>
      <c r="C10" s="50"/>
      <c r="D10" s="50"/>
      <c r="E10" s="50"/>
      <c r="F10" s="50"/>
      <c r="G10" s="50"/>
    </row>
    <row r="11" spans="2:8" ht="15.75" customHeight="1" thickBot="1" x14ac:dyDescent="0.25">
      <c r="B11" s="18"/>
      <c r="C11" s="19"/>
      <c r="D11" s="24"/>
      <c r="E11" s="6">
        <f>+D11*0.06</f>
        <v>0</v>
      </c>
      <c r="F11" s="24"/>
      <c r="G11" s="7">
        <f>+F11-E11</f>
        <v>0</v>
      </c>
    </row>
    <row r="12" spans="2:8" ht="15.75" customHeight="1" thickBot="1" x14ac:dyDescent="0.25">
      <c r="B12" s="18"/>
      <c r="C12" s="19"/>
      <c r="D12" s="24"/>
      <c r="E12" s="6">
        <f t="shared" ref="E12:E14" si="0">+D12*0.06</f>
        <v>0</v>
      </c>
      <c r="F12" s="24"/>
      <c r="G12" s="7">
        <f t="shared" ref="G12:G14" si="1">+F12-E12</f>
        <v>0</v>
      </c>
    </row>
    <row r="13" spans="2:8" ht="15.75" customHeight="1" thickBot="1" x14ac:dyDescent="0.25">
      <c r="B13" s="18"/>
      <c r="C13" s="19"/>
      <c r="D13" s="24"/>
      <c r="E13" s="6">
        <f t="shared" si="0"/>
        <v>0</v>
      </c>
      <c r="F13" s="24"/>
      <c r="G13" s="7">
        <f t="shared" si="1"/>
        <v>0</v>
      </c>
    </row>
    <row r="14" spans="2:8" ht="15.75" customHeight="1" thickBot="1" x14ac:dyDescent="0.25">
      <c r="B14" s="18"/>
      <c r="C14" s="19"/>
      <c r="D14" s="24"/>
      <c r="E14" s="6">
        <f t="shared" si="0"/>
        <v>0</v>
      </c>
      <c r="F14" s="24"/>
      <c r="G14" s="7">
        <f t="shared" si="1"/>
        <v>0</v>
      </c>
    </row>
    <row r="15" spans="2:8" ht="15.75" customHeight="1" x14ac:dyDescent="0.2">
      <c r="B15" s="2"/>
    </row>
    <row r="16" spans="2:8" ht="15.75" customHeight="1" x14ac:dyDescent="0.2">
      <c r="B16" s="2"/>
    </row>
    <row r="17" spans="2:7" ht="15.75" customHeight="1" x14ac:dyDescent="0.2">
      <c r="B17" s="44" t="s">
        <v>37</v>
      </c>
      <c r="C17" s="44"/>
      <c r="D17" s="44"/>
      <c r="E17" s="44"/>
      <c r="F17" s="44"/>
      <c r="G17" s="44"/>
    </row>
    <row r="18" spans="2:7" ht="15.75" customHeight="1" x14ac:dyDescent="0.2">
      <c r="B18" s="44" t="s">
        <v>33</v>
      </c>
      <c r="C18" s="44"/>
      <c r="D18" s="44"/>
      <c r="E18" s="44"/>
      <c r="F18" s="44"/>
      <c r="G18" s="44"/>
    </row>
    <row r="19" spans="2:7" ht="15.75" customHeight="1" thickBot="1" x14ac:dyDescent="0.25">
      <c r="B19" s="5"/>
      <c r="C19" s="5"/>
      <c r="D19" s="5"/>
      <c r="E19" s="5"/>
      <c r="F19" s="5"/>
      <c r="G19" s="5"/>
    </row>
    <row r="20" spans="2:7" ht="15.75" customHeight="1" x14ac:dyDescent="0.2">
      <c r="B20" s="49" t="s">
        <v>0</v>
      </c>
      <c r="C20" s="49" t="s">
        <v>1</v>
      </c>
      <c r="D20" s="49" t="s">
        <v>2</v>
      </c>
      <c r="E20" s="49" t="s">
        <v>5</v>
      </c>
      <c r="F20" s="49" t="s">
        <v>3</v>
      </c>
      <c r="G20" s="49" t="s">
        <v>4</v>
      </c>
    </row>
    <row r="21" spans="2:7" ht="15.75" customHeight="1" thickBot="1" x14ac:dyDescent="0.25">
      <c r="B21" s="50"/>
      <c r="C21" s="50"/>
      <c r="D21" s="50"/>
      <c r="E21" s="50"/>
      <c r="F21" s="50"/>
      <c r="G21" s="50"/>
    </row>
    <row r="22" spans="2:7" ht="15.75" customHeight="1" thickBot="1" x14ac:dyDescent="0.25">
      <c r="B22" s="8">
        <f>+B11</f>
        <v>0</v>
      </c>
      <c r="C22" s="9">
        <f>+C11</f>
        <v>0</v>
      </c>
      <c r="D22" s="23">
        <f>+D11</f>
        <v>0</v>
      </c>
      <c r="E22" s="10">
        <f>+D22*0.042</f>
        <v>0</v>
      </c>
      <c r="F22" s="22"/>
      <c r="G22" s="31">
        <f>+F22-E22</f>
        <v>0</v>
      </c>
    </row>
    <row r="23" spans="2:7" ht="15.75" customHeight="1" thickBot="1" x14ac:dyDescent="0.25">
      <c r="B23" s="8">
        <f t="shared" ref="B23:D23" si="2">+B12</f>
        <v>0</v>
      </c>
      <c r="C23" s="9">
        <f t="shared" si="2"/>
        <v>0</v>
      </c>
      <c r="D23" s="23">
        <f t="shared" si="2"/>
        <v>0</v>
      </c>
      <c r="E23" s="10">
        <f t="shared" ref="E23:E25" si="3">+D23*0.042</f>
        <v>0</v>
      </c>
      <c r="F23" s="22"/>
      <c r="G23" s="31">
        <f t="shared" ref="G23:G25" si="4">+F23-E23</f>
        <v>0</v>
      </c>
    </row>
    <row r="24" spans="2:7" ht="15.75" customHeight="1" thickBot="1" x14ac:dyDescent="0.25">
      <c r="B24" s="8">
        <f t="shared" ref="B24:D24" si="5">+B13</f>
        <v>0</v>
      </c>
      <c r="C24" s="9">
        <f t="shared" si="5"/>
        <v>0</v>
      </c>
      <c r="D24" s="23">
        <f t="shared" si="5"/>
        <v>0</v>
      </c>
      <c r="E24" s="10">
        <f t="shared" si="3"/>
        <v>0</v>
      </c>
      <c r="F24" s="22"/>
      <c r="G24" s="31">
        <f t="shared" si="4"/>
        <v>0</v>
      </c>
    </row>
    <row r="25" spans="2:7" ht="15.75" customHeight="1" thickBot="1" x14ac:dyDescent="0.25">
      <c r="B25" s="8">
        <f t="shared" ref="B25:D25" si="6">+B14</f>
        <v>0</v>
      </c>
      <c r="C25" s="9">
        <f t="shared" si="6"/>
        <v>0</v>
      </c>
      <c r="D25" s="23">
        <f t="shared" si="6"/>
        <v>0</v>
      </c>
      <c r="E25" s="10">
        <f t="shared" si="3"/>
        <v>0</v>
      </c>
      <c r="F25" s="22"/>
      <c r="G25" s="31">
        <f t="shared" si="4"/>
        <v>0</v>
      </c>
    </row>
    <row r="26" spans="2:7" s="12" customFormat="1" ht="15.75" customHeight="1" x14ac:dyDescent="0.2">
      <c r="B26" s="37"/>
      <c r="C26" s="37"/>
      <c r="D26" s="38"/>
      <c r="E26" s="39"/>
      <c r="F26" s="40"/>
      <c r="G26" s="41"/>
    </row>
    <row r="27" spans="2:7" ht="15.75" customHeight="1" x14ac:dyDescent="0.2">
      <c r="B27" s="2"/>
    </row>
    <row r="28" spans="2:7" ht="15.75" customHeight="1" x14ac:dyDescent="0.2">
      <c r="B28" s="46" t="s">
        <v>25</v>
      </c>
      <c r="C28" s="47"/>
      <c r="D28" s="47"/>
      <c r="E28" s="47"/>
      <c r="F28" s="47"/>
      <c r="G28" s="48"/>
    </row>
    <row r="29" spans="2:7" ht="15.75" customHeight="1" x14ac:dyDescent="0.2">
      <c r="B29" s="62" t="s">
        <v>26</v>
      </c>
      <c r="C29" s="63"/>
      <c r="D29" s="63"/>
      <c r="E29" s="63"/>
      <c r="F29" s="63"/>
      <c r="G29" s="64"/>
    </row>
    <row r="30" spans="2:7" ht="15.75" customHeight="1" x14ac:dyDescent="0.2">
      <c r="B30" s="52" t="s">
        <v>19</v>
      </c>
      <c r="C30" s="53"/>
      <c r="D30" s="53"/>
      <c r="E30" s="53"/>
      <c r="F30" s="53"/>
      <c r="G30" s="54"/>
    </row>
    <row r="31" spans="2:7" s="12" customFormat="1" ht="15.75" customHeight="1" x14ac:dyDescent="0.2">
      <c r="B31" s="42"/>
      <c r="C31" s="42"/>
      <c r="D31" s="42"/>
      <c r="E31" s="42"/>
      <c r="F31" s="42"/>
      <c r="G31" s="42"/>
    </row>
    <row r="32" spans="2:7" ht="15.75" customHeight="1" x14ac:dyDescent="0.2">
      <c r="B32" s="2"/>
    </row>
    <row r="33" spans="2:7" ht="15.75" customHeight="1" x14ac:dyDescent="0.2">
      <c r="B33" s="55" t="s">
        <v>36</v>
      </c>
      <c r="C33" s="56"/>
      <c r="D33" s="56"/>
      <c r="E33" s="56"/>
      <c r="F33" s="56"/>
      <c r="G33" s="57"/>
    </row>
    <row r="34" spans="2:7" ht="15.75" customHeight="1" x14ac:dyDescent="0.2">
      <c r="B34" s="58" t="s">
        <v>28</v>
      </c>
      <c r="C34" s="59"/>
      <c r="D34" s="59"/>
      <c r="E34" s="59"/>
      <c r="F34" s="59"/>
      <c r="G34" s="60"/>
    </row>
    <row r="35" spans="2:7" ht="15.75" customHeight="1" x14ac:dyDescent="0.2">
      <c r="B35" s="52" t="s">
        <v>19</v>
      </c>
      <c r="C35" s="53"/>
      <c r="D35" s="53"/>
      <c r="E35" s="53"/>
      <c r="F35" s="53"/>
      <c r="G35" s="54"/>
    </row>
    <row r="36" spans="2:7" ht="15.75" customHeight="1" x14ac:dyDescent="0.2">
      <c r="B36" s="2"/>
    </row>
    <row r="37" spans="2:7" ht="15.75" customHeight="1" x14ac:dyDescent="0.2">
      <c r="B37" s="2"/>
    </row>
    <row r="38" spans="2:7" ht="15.75" customHeight="1" x14ac:dyDescent="0.2">
      <c r="B38" s="44" t="s">
        <v>29</v>
      </c>
      <c r="C38" s="44"/>
      <c r="D38" s="44"/>
      <c r="E38" s="44"/>
      <c r="F38" s="44"/>
      <c r="G38" s="44"/>
    </row>
    <row r="39" spans="2:7" ht="15.75" customHeight="1" x14ac:dyDescent="0.2">
      <c r="B39" s="61" t="s">
        <v>32</v>
      </c>
      <c r="C39" s="61"/>
      <c r="D39" s="61"/>
      <c r="E39" s="61"/>
      <c r="F39" s="61"/>
      <c r="G39" s="61"/>
    </row>
    <row r="40" spans="2:7" ht="15.75" customHeight="1" x14ac:dyDescent="0.2">
      <c r="B40" s="2"/>
    </row>
    <row r="41" spans="2:7" ht="15.75" customHeight="1" x14ac:dyDescent="0.2">
      <c r="B41" s="49" t="s">
        <v>0</v>
      </c>
      <c r="C41" s="49" t="s">
        <v>1</v>
      </c>
      <c r="D41" s="49" t="s">
        <v>2</v>
      </c>
      <c r="E41" s="49" t="s">
        <v>5</v>
      </c>
      <c r="F41" s="49" t="s">
        <v>3</v>
      </c>
      <c r="G41" s="49" t="s">
        <v>4</v>
      </c>
    </row>
    <row r="42" spans="2:7" ht="15.75" customHeight="1" thickBot="1" x14ac:dyDescent="0.25">
      <c r="B42" s="50"/>
      <c r="C42" s="50"/>
      <c r="D42" s="50"/>
      <c r="E42" s="50"/>
      <c r="F42" s="50"/>
      <c r="G42" s="50"/>
    </row>
    <row r="43" spans="2:7" ht="15.75" customHeight="1" thickBot="1" x14ac:dyDescent="0.25">
      <c r="B43" s="8">
        <f t="shared" ref="B43:D46" si="7">+B11</f>
        <v>0</v>
      </c>
      <c r="C43" s="33">
        <f t="shared" si="7"/>
        <v>0</v>
      </c>
      <c r="D43" s="23">
        <f t="shared" si="7"/>
        <v>0</v>
      </c>
      <c r="E43" s="10">
        <f>+D43*0.027</f>
        <v>0</v>
      </c>
      <c r="F43" s="22"/>
      <c r="G43" s="31">
        <f>+F43-E43</f>
        <v>0</v>
      </c>
    </row>
    <row r="44" spans="2:7" ht="15.75" customHeight="1" thickBot="1" x14ac:dyDescent="0.25">
      <c r="B44" s="8">
        <f t="shared" si="7"/>
        <v>0</v>
      </c>
      <c r="C44" s="33">
        <f t="shared" si="7"/>
        <v>0</v>
      </c>
      <c r="D44" s="23">
        <f t="shared" si="7"/>
        <v>0</v>
      </c>
      <c r="E44" s="10">
        <f t="shared" ref="E44:E46" si="8">+D44*0.027</f>
        <v>0</v>
      </c>
      <c r="F44" s="22"/>
      <c r="G44" s="31">
        <f t="shared" ref="G44:G46" si="9">+F44-E44</f>
        <v>0</v>
      </c>
    </row>
    <row r="45" spans="2:7" ht="15.75" customHeight="1" thickBot="1" x14ac:dyDescent="0.25">
      <c r="B45" s="8">
        <f t="shared" si="7"/>
        <v>0</v>
      </c>
      <c r="C45" s="33">
        <f t="shared" si="7"/>
        <v>0</v>
      </c>
      <c r="D45" s="23">
        <f t="shared" si="7"/>
        <v>0</v>
      </c>
      <c r="E45" s="10">
        <f t="shared" si="8"/>
        <v>0</v>
      </c>
      <c r="F45" s="22"/>
      <c r="G45" s="31">
        <f t="shared" si="9"/>
        <v>0</v>
      </c>
    </row>
    <row r="46" spans="2:7" ht="15.75" customHeight="1" thickBot="1" x14ac:dyDescent="0.25">
      <c r="B46" s="8">
        <f t="shared" si="7"/>
        <v>0</v>
      </c>
      <c r="C46" s="33">
        <f t="shared" si="7"/>
        <v>0</v>
      </c>
      <c r="D46" s="23">
        <f t="shared" si="7"/>
        <v>0</v>
      </c>
      <c r="E46" s="10">
        <f t="shared" si="8"/>
        <v>0</v>
      </c>
      <c r="F46" s="22"/>
      <c r="G46" s="31">
        <f t="shared" si="9"/>
        <v>0</v>
      </c>
    </row>
    <row r="47" spans="2:7" ht="15.75" customHeight="1" x14ac:dyDescent="0.2">
      <c r="B47" s="2"/>
    </row>
    <row r="48" spans="2:7" ht="15.75" customHeight="1" x14ac:dyDescent="0.2">
      <c r="B48" s="2"/>
    </row>
    <row r="49" spans="2:8" ht="15.75" customHeight="1" x14ac:dyDescent="0.2">
      <c r="B49" s="44" t="s">
        <v>13</v>
      </c>
      <c r="C49" s="44"/>
      <c r="D49" s="44"/>
      <c r="E49" s="44"/>
      <c r="F49" s="44"/>
      <c r="G49" s="44"/>
    </row>
    <row r="50" spans="2:8" ht="15.75" customHeight="1" x14ac:dyDescent="0.2">
      <c r="B50" s="44" t="s">
        <v>7</v>
      </c>
      <c r="C50" s="44"/>
      <c r="D50" s="44"/>
      <c r="E50" s="44"/>
      <c r="F50" s="44"/>
      <c r="G50" s="44"/>
    </row>
    <row r="51" spans="2:8" ht="15.75" customHeight="1" thickBot="1" x14ac:dyDescent="0.25">
      <c r="B51" s="2"/>
    </row>
    <row r="52" spans="2:8" ht="15.75" customHeight="1" x14ac:dyDescent="0.2">
      <c r="B52" s="49" t="s">
        <v>0</v>
      </c>
      <c r="C52" s="49" t="s">
        <v>1</v>
      </c>
      <c r="D52" s="49" t="s">
        <v>2</v>
      </c>
      <c r="E52" s="49" t="s">
        <v>5</v>
      </c>
      <c r="F52" s="49" t="s">
        <v>3</v>
      </c>
      <c r="G52" s="49" t="s">
        <v>4</v>
      </c>
    </row>
    <row r="53" spans="2:8" ht="15.75" customHeight="1" thickBot="1" x14ac:dyDescent="0.25">
      <c r="B53" s="50"/>
      <c r="C53" s="50"/>
      <c r="D53" s="50"/>
      <c r="E53" s="50"/>
      <c r="F53" s="50"/>
      <c r="G53" s="50"/>
    </row>
    <row r="54" spans="2:8" ht="15.75" customHeight="1" thickBot="1" x14ac:dyDescent="0.25">
      <c r="B54" s="8">
        <f t="shared" ref="B54:D55" si="10">+B11</f>
        <v>0</v>
      </c>
      <c r="C54" s="9">
        <f t="shared" si="10"/>
        <v>0</v>
      </c>
      <c r="D54" s="23">
        <f t="shared" si="10"/>
        <v>0</v>
      </c>
      <c r="E54" s="10">
        <f>+D54*0.0072</f>
        <v>0</v>
      </c>
      <c r="F54" s="22"/>
      <c r="G54" s="31">
        <f>+F54-E54</f>
        <v>0</v>
      </c>
    </row>
    <row r="55" spans="2:8" ht="15.75" customHeight="1" thickBot="1" x14ac:dyDescent="0.25">
      <c r="B55" s="8">
        <f t="shared" si="10"/>
        <v>0</v>
      </c>
      <c r="C55" s="9">
        <f t="shared" si="10"/>
        <v>0</v>
      </c>
      <c r="D55" s="23">
        <f t="shared" si="10"/>
        <v>0</v>
      </c>
      <c r="E55" s="10">
        <f t="shared" ref="E55:E57" si="11">+D55*0.0072</f>
        <v>0</v>
      </c>
      <c r="F55" s="22"/>
      <c r="G55" s="31">
        <f t="shared" ref="G55:G57" si="12">+F55-E55</f>
        <v>0</v>
      </c>
    </row>
    <row r="56" spans="2:8" ht="15.75" customHeight="1" thickBot="1" x14ac:dyDescent="0.25">
      <c r="B56" s="8">
        <f t="shared" ref="B56:D56" si="13">+B13</f>
        <v>0</v>
      </c>
      <c r="C56" s="9">
        <f t="shared" si="13"/>
        <v>0</v>
      </c>
      <c r="D56" s="23">
        <f t="shared" si="13"/>
        <v>0</v>
      </c>
      <c r="E56" s="10">
        <f t="shared" si="11"/>
        <v>0</v>
      </c>
      <c r="F56" s="22"/>
      <c r="G56" s="31">
        <f t="shared" si="12"/>
        <v>0</v>
      </c>
    </row>
    <row r="57" spans="2:8" ht="15.75" customHeight="1" thickBot="1" x14ac:dyDescent="0.25">
      <c r="B57" s="8">
        <f t="shared" ref="B57:D57" si="14">+B14</f>
        <v>0</v>
      </c>
      <c r="C57" s="9">
        <f t="shared" si="14"/>
        <v>0</v>
      </c>
      <c r="D57" s="23">
        <f t="shared" si="14"/>
        <v>0</v>
      </c>
      <c r="E57" s="10">
        <f t="shared" si="11"/>
        <v>0</v>
      </c>
      <c r="F57" s="22"/>
      <c r="G57" s="31">
        <f t="shared" si="12"/>
        <v>0</v>
      </c>
    </row>
    <row r="58" spans="2:8" ht="15.75" customHeight="1" x14ac:dyDescent="0.2">
      <c r="B58" s="2"/>
      <c r="C58" s="32"/>
      <c r="D58" s="32"/>
      <c r="E58" s="32"/>
      <c r="F58" s="32"/>
      <c r="G58" s="32"/>
      <c r="H58" s="32"/>
    </row>
    <row r="59" spans="2:8" x14ac:dyDescent="0.2">
      <c r="B59" s="2"/>
    </row>
  </sheetData>
  <sheetProtection algorithmName="SHA-512" hashValue="F/4mwOO70OlP+vDN9EXsbb1Q3wME7Q+cAzNLe8tNwykKT0ao3ooYOv4mAOko3pH9Eus2svvTeHN8qmEl/MV3eg==" saltValue="ExxprYEWI2pUZHCzJK5h5g==" spinCount="100000" sheet="1" objects="1" scenarios="1"/>
  <mergeCells count="41">
    <mergeCell ref="E9:E10"/>
    <mergeCell ref="F9:F10"/>
    <mergeCell ref="G9:G10"/>
    <mergeCell ref="C20:C21"/>
    <mergeCell ref="F52:F53"/>
    <mergeCell ref="G52:G53"/>
    <mergeCell ref="F41:F42"/>
    <mergeCell ref="G41:G42"/>
    <mergeCell ref="B50:G50"/>
    <mergeCell ref="C41:C42"/>
    <mergeCell ref="D41:D42"/>
    <mergeCell ref="E41:E42"/>
    <mergeCell ref="B49:G49"/>
    <mergeCell ref="B52:B53"/>
    <mergeCell ref="C52:C53"/>
    <mergeCell ref="B29:G29"/>
    <mergeCell ref="B30:G30"/>
    <mergeCell ref="B33:G33"/>
    <mergeCell ref="D52:D53"/>
    <mergeCell ref="E52:E53"/>
    <mergeCell ref="B41:B42"/>
    <mergeCell ref="B35:G35"/>
    <mergeCell ref="B34:G34"/>
    <mergeCell ref="B38:G38"/>
    <mergeCell ref="B39:G39"/>
    <mergeCell ref="B1:G1"/>
    <mergeCell ref="B2:G2"/>
    <mergeCell ref="B17:G17"/>
    <mergeCell ref="B4:G4"/>
    <mergeCell ref="B28:G28"/>
    <mergeCell ref="D20:D21"/>
    <mergeCell ref="E20:E21"/>
    <mergeCell ref="B6:G6"/>
    <mergeCell ref="B7:G7"/>
    <mergeCell ref="B18:G18"/>
    <mergeCell ref="B20:B21"/>
    <mergeCell ref="F20:F21"/>
    <mergeCell ref="G20:G21"/>
    <mergeCell ref="B9:B10"/>
    <mergeCell ref="C9:C10"/>
    <mergeCell ref="D9:D10"/>
  </mergeCells>
  <conditionalFormatting sqref="B22:D26">
    <cfRule type="cellIs" dxfId="35" priority="1" operator="equal">
      <formula>0</formula>
    </cfRule>
    <cfRule type="cellIs" dxfId="34" priority="2" operator="equal">
      <formula>0</formula>
    </cfRule>
  </conditionalFormatting>
  <conditionalFormatting sqref="B43:D46">
    <cfRule type="cellIs" dxfId="33" priority="7" operator="equal">
      <formula>0</formula>
    </cfRule>
    <cfRule type="cellIs" dxfId="32" priority="8" operator="equal">
      <formula>0</formula>
    </cfRule>
  </conditionalFormatting>
  <conditionalFormatting sqref="B54:D57">
    <cfRule type="cellIs" dxfId="31" priority="9" operator="equal">
      <formula>0</formula>
    </cfRule>
    <cfRule type="cellIs" dxfId="30" priority="10" operator="equal">
      <formula>0</formula>
    </cfRule>
  </conditionalFormatting>
  <printOptions horizontalCentered="1"/>
  <pageMargins left="0.23622047244094491" right="0.23622047244094491" top="1.1811023622047245" bottom="0.19685039370078741" header="0.35433070866141736" footer="0.19685039370078741"/>
  <pageSetup paperSize="9" scale="72" orientation="portrait" r:id="rId1"/>
  <headerFooter>
    <oddHeader>&amp;L&amp;G&amp;R&amp;"-,Negrita"&amp;22&amp;K002060DECLARACIÓN FOE 2023 CC.AA.
PRESTADORES PÚBLICOS</oddHeader>
    <oddFooter>&amp;L&amp;8&amp;D&amp;R&amp;8&amp;F
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1439-F3F8-4DCD-9500-75D01C5469A1}">
  <sheetPr>
    <tabColor rgb="FF00B0F0"/>
  </sheetPr>
  <dimension ref="B1:H99"/>
  <sheetViews>
    <sheetView showGridLines="0" zoomScaleNormal="100" workbookViewId="0">
      <pane ySplit="2" topLeftCell="A53" activePane="bottomLeft" state="frozen"/>
      <selection pane="bottomLeft" activeCell="J15" sqref="J15"/>
    </sheetView>
  </sheetViews>
  <sheetFormatPr baseColWidth="10" defaultColWidth="11" defaultRowHeight="12.75" x14ac:dyDescent="0.2"/>
  <cols>
    <col min="1" max="1" width="4" style="3" customWidth="1"/>
    <col min="2" max="3" width="20.625" style="3" customWidth="1"/>
    <col min="4" max="7" width="21.625" style="3" customWidth="1"/>
    <col min="8" max="8" width="5.625" style="3" customWidth="1"/>
    <col min="9" max="16384" width="11" style="3"/>
  </cols>
  <sheetData>
    <row r="1" spans="2:8" ht="15.75" x14ac:dyDescent="0.25">
      <c r="B1" s="43" t="s">
        <v>46</v>
      </c>
      <c r="C1" s="43"/>
      <c r="D1" s="43"/>
      <c r="E1" s="43"/>
      <c r="F1" s="43"/>
      <c r="G1" s="43"/>
      <c r="H1" s="34"/>
    </row>
    <row r="2" spans="2:8" ht="15.75" x14ac:dyDescent="0.25">
      <c r="B2" s="43" t="s">
        <v>9</v>
      </c>
      <c r="C2" s="43"/>
      <c r="D2" s="43"/>
      <c r="E2" s="43"/>
      <c r="F2" s="43"/>
      <c r="G2" s="43"/>
      <c r="H2" s="34"/>
    </row>
    <row r="3" spans="2:8" s="12" customFormat="1" ht="15.75" customHeight="1" x14ac:dyDescent="0.2">
      <c r="B3" s="13"/>
    </row>
    <row r="4" spans="2:8" ht="15.75" customHeight="1" x14ac:dyDescent="0.2">
      <c r="B4" s="45" t="s">
        <v>6</v>
      </c>
      <c r="C4" s="45"/>
      <c r="D4" s="45"/>
      <c r="E4" s="45"/>
      <c r="F4" s="45"/>
      <c r="G4" s="45"/>
      <c r="H4" s="14"/>
    </row>
    <row r="5" spans="2:8" ht="15.75" customHeight="1" x14ac:dyDescent="0.2"/>
    <row r="6" spans="2:8" ht="15.75" customHeight="1" x14ac:dyDescent="0.2">
      <c r="B6" s="51" t="s">
        <v>14</v>
      </c>
      <c r="C6" s="51"/>
      <c r="D6" s="51"/>
      <c r="E6" s="51"/>
      <c r="F6" s="51"/>
      <c r="G6" s="51"/>
    </row>
    <row r="7" spans="2:8" ht="15.75" customHeight="1" x14ac:dyDescent="0.2">
      <c r="B7" s="51" t="s">
        <v>11</v>
      </c>
      <c r="C7" s="51"/>
      <c r="D7" s="51"/>
      <c r="E7" s="51"/>
      <c r="F7" s="51"/>
      <c r="G7" s="51"/>
    </row>
    <row r="8" spans="2:8" ht="15.75" customHeight="1" thickBot="1" x14ac:dyDescent="0.25">
      <c r="B8" s="1"/>
    </row>
    <row r="9" spans="2:8" ht="15.75" customHeight="1" x14ac:dyDescent="0.2">
      <c r="B9" s="49" t="s">
        <v>0</v>
      </c>
      <c r="C9" s="49" t="s">
        <v>1</v>
      </c>
      <c r="D9" s="49" t="s">
        <v>2</v>
      </c>
      <c r="E9" s="49" t="s">
        <v>5</v>
      </c>
      <c r="F9" s="49" t="s">
        <v>3</v>
      </c>
      <c r="G9" s="49" t="s">
        <v>4</v>
      </c>
    </row>
    <row r="10" spans="2:8" ht="15.75" customHeight="1" thickBot="1" x14ac:dyDescent="0.25">
      <c r="B10" s="50"/>
      <c r="C10" s="50"/>
      <c r="D10" s="50"/>
      <c r="E10" s="50"/>
      <c r="F10" s="50"/>
      <c r="G10" s="50"/>
    </row>
    <row r="11" spans="2:8" ht="15.75" customHeight="1" thickBot="1" x14ac:dyDescent="0.25">
      <c r="B11" s="18"/>
      <c r="C11" s="19"/>
      <c r="D11" s="24"/>
      <c r="E11" s="6">
        <f>+D11*0.05</f>
        <v>0</v>
      </c>
      <c r="F11" s="24"/>
      <c r="G11" s="7">
        <f>+F11-E11</f>
        <v>0</v>
      </c>
    </row>
    <row r="12" spans="2:8" ht="15.75" customHeight="1" thickBot="1" x14ac:dyDescent="0.25">
      <c r="B12" s="18"/>
      <c r="C12" s="19"/>
      <c r="D12" s="24"/>
      <c r="E12" s="6">
        <f>+D12*0.05</f>
        <v>0</v>
      </c>
      <c r="F12" s="24"/>
      <c r="G12" s="7">
        <f>+F12-E12</f>
        <v>0</v>
      </c>
    </row>
    <row r="13" spans="2:8" ht="15.75" customHeight="1" thickBot="1" x14ac:dyDescent="0.25">
      <c r="B13" s="18"/>
      <c r="C13" s="19"/>
      <c r="D13" s="24"/>
      <c r="E13" s="6">
        <f>+D13*0.05</f>
        <v>0</v>
      </c>
      <c r="F13" s="24"/>
      <c r="G13" s="7">
        <f>+F13-E13</f>
        <v>0</v>
      </c>
    </row>
    <row r="14" spans="2:8" ht="15.75" customHeight="1" thickBot="1" x14ac:dyDescent="0.25">
      <c r="B14" s="18"/>
      <c r="C14" s="19"/>
      <c r="D14" s="24"/>
      <c r="E14" s="6">
        <f>+D14*0.05</f>
        <v>0</v>
      </c>
      <c r="F14" s="24"/>
      <c r="G14" s="7">
        <f>+F14-E14</f>
        <v>0</v>
      </c>
    </row>
    <row r="15" spans="2:8" ht="15.75" customHeight="1" x14ac:dyDescent="0.2">
      <c r="B15" s="2"/>
    </row>
    <row r="16" spans="2:8" ht="15.75" customHeight="1" x14ac:dyDescent="0.2">
      <c r="B16" s="2"/>
    </row>
    <row r="17" spans="2:7" ht="15.75" customHeight="1" x14ac:dyDescent="0.2">
      <c r="B17" s="44" t="s">
        <v>15</v>
      </c>
      <c r="C17" s="44"/>
      <c r="D17" s="44"/>
      <c r="E17" s="44"/>
      <c r="F17" s="44"/>
      <c r="G17" s="44"/>
    </row>
    <row r="18" spans="2:7" ht="15.75" customHeight="1" x14ac:dyDescent="0.2">
      <c r="B18" s="44" t="s">
        <v>34</v>
      </c>
      <c r="C18" s="44"/>
      <c r="D18" s="44"/>
      <c r="E18" s="44"/>
      <c r="F18" s="44"/>
      <c r="G18" s="44"/>
    </row>
    <row r="19" spans="2:7" ht="15.75" customHeight="1" thickBot="1" x14ac:dyDescent="0.25">
      <c r="B19" s="5"/>
      <c r="C19" s="5"/>
      <c r="D19" s="5"/>
      <c r="E19" s="5"/>
      <c r="F19" s="5"/>
      <c r="G19" s="5"/>
    </row>
    <row r="20" spans="2:7" ht="15.75" customHeight="1" x14ac:dyDescent="0.2">
      <c r="B20" s="49" t="s">
        <v>0</v>
      </c>
      <c r="C20" s="49" t="s">
        <v>1</v>
      </c>
      <c r="D20" s="49" t="s">
        <v>2</v>
      </c>
      <c r="E20" s="49" t="s">
        <v>5</v>
      </c>
      <c r="F20" s="49" t="s">
        <v>3</v>
      </c>
      <c r="G20" s="49" t="s">
        <v>4</v>
      </c>
    </row>
    <row r="21" spans="2:7" ht="15.75" customHeight="1" thickBot="1" x14ac:dyDescent="0.25">
      <c r="B21" s="50"/>
      <c r="C21" s="50"/>
      <c r="D21" s="50"/>
      <c r="E21" s="50"/>
      <c r="F21" s="50"/>
      <c r="G21" s="50"/>
    </row>
    <row r="22" spans="2:7" ht="15.75" customHeight="1" thickBot="1" x14ac:dyDescent="0.25">
      <c r="B22" s="8">
        <f>+B11</f>
        <v>0</v>
      </c>
      <c r="C22" s="9">
        <f>+C11</f>
        <v>0</v>
      </c>
      <c r="D22" s="23">
        <f>D11</f>
        <v>0</v>
      </c>
      <c r="E22" s="10">
        <f>+D22*0.035</f>
        <v>0</v>
      </c>
      <c r="F22" s="20"/>
      <c r="G22" s="11">
        <f>+F22-E22</f>
        <v>0</v>
      </c>
    </row>
    <row r="23" spans="2:7" ht="15.75" customHeight="1" thickBot="1" x14ac:dyDescent="0.25">
      <c r="B23" s="8">
        <f t="shared" ref="B23:C23" si="0">+B12</f>
        <v>0</v>
      </c>
      <c r="C23" s="9">
        <f t="shared" si="0"/>
        <v>0</v>
      </c>
      <c r="D23" s="23">
        <f>D12</f>
        <v>0</v>
      </c>
      <c r="E23" s="10">
        <f t="shared" ref="E23:E25" si="1">+D23*0.035</f>
        <v>0</v>
      </c>
      <c r="F23" s="20"/>
      <c r="G23" s="11">
        <f>+F23-E23</f>
        <v>0</v>
      </c>
    </row>
    <row r="24" spans="2:7" ht="15.75" customHeight="1" thickBot="1" x14ac:dyDescent="0.25">
      <c r="B24" s="8">
        <f t="shared" ref="B24:C24" si="2">+B13</f>
        <v>0</v>
      </c>
      <c r="C24" s="9">
        <f t="shared" si="2"/>
        <v>0</v>
      </c>
      <c r="D24" s="23">
        <f t="shared" ref="D24:D25" si="3">D13</f>
        <v>0</v>
      </c>
      <c r="E24" s="10">
        <f t="shared" si="1"/>
        <v>0</v>
      </c>
      <c r="F24" s="20"/>
      <c r="G24" s="11">
        <f>+F24-E24</f>
        <v>0</v>
      </c>
    </row>
    <row r="25" spans="2:7" ht="15.75" customHeight="1" thickBot="1" x14ac:dyDescent="0.25">
      <c r="B25" s="8">
        <f t="shared" ref="B25:C25" si="4">+B14</f>
        <v>0</v>
      </c>
      <c r="C25" s="9">
        <f t="shared" si="4"/>
        <v>0</v>
      </c>
      <c r="D25" s="23">
        <f t="shared" si="3"/>
        <v>0</v>
      </c>
      <c r="E25" s="10">
        <f t="shared" si="1"/>
        <v>0</v>
      </c>
      <c r="F25" s="20"/>
      <c r="G25" s="11">
        <f>+F25-E25</f>
        <v>0</v>
      </c>
    </row>
    <row r="26" spans="2:7" ht="15.75" customHeight="1" x14ac:dyDescent="0.2">
      <c r="B26" s="2"/>
    </row>
    <row r="27" spans="2:7" ht="15.75" customHeight="1" x14ac:dyDescent="0.2">
      <c r="B27" s="2"/>
    </row>
    <row r="28" spans="2:7" ht="15.75" customHeight="1" x14ac:dyDescent="0.2">
      <c r="B28" s="44" t="s">
        <v>16</v>
      </c>
      <c r="C28" s="44"/>
      <c r="D28" s="44"/>
      <c r="E28" s="44"/>
      <c r="F28" s="44"/>
      <c r="G28" s="44"/>
    </row>
    <row r="29" spans="2:7" ht="15.75" customHeight="1" x14ac:dyDescent="0.2">
      <c r="B29" s="61" t="s">
        <v>27</v>
      </c>
      <c r="C29" s="61"/>
      <c r="D29" s="61"/>
      <c r="E29" s="61"/>
      <c r="F29" s="61"/>
      <c r="G29" s="61"/>
    </row>
    <row r="30" spans="2:7" ht="15.75" customHeight="1" thickBot="1" x14ac:dyDescent="0.25">
      <c r="B30" s="2"/>
    </row>
    <row r="31" spans="2:7" ht="15.75" customHeight="1" x14ac:dyDescent="0.2">
      <c r="B31" s="49" t="s">
        <v>0</v>
      </c>
      <c r="C31" s="49" t="s">
        <v>1</v>
      </c>
      <c r="D31" s="49" t="s">
        <v>2</v>
      </c>
      <c r="E31" s="49" t="s">
        <v>5</v>
      </c>
      <c r="F31" s="49" t="s">
        <v>3</v>
      </c>
      <c r="G31" s="49" t="s">
        <v>4</v>
      </c>
    </row>
    <row r="32" spans="2:7" ht="15.75" customHeight="1" thickBot="1" x14ac:dyDescent="0.25">
      <c r="B32" s="50"/>
      <c r="C32" s="50"/>
      <c r="D32" s="50"/>
      <c r="E32" s="50"/>
      <c r="F32" s="50"/>
      <c r="G32" s="50"/>
    </row>
    <row r="33" spans="2:8" ht="15.75" customHeight="1" thickBot="1" x14ac:dyDescent="0.25">
      <c r="B33" s="8">
        <f>+B11</f>
        <v>0</v>
      </c>
      <c r="C33" s="9">
        <f>+C11</f>
        <v>0</v>
      </c>
      <c r="D33" s="23">
        <f>+D11</f>
        <v>0</v>
      </c>
      <c r="E33" s="10">
        <f>+D33*0.00525</f>
        <v>0</v>
      </c>
      <c r="F33" s="21"/>
      <c r="G33" s="15">
        <f>+F33-E33</f>
        <v>0</v>
      </c>
      <c r="H33" s="4"/>
    </row>
    <row r="34" spans="2:8" ht="15.75" customHeight="1" thickBot="1" x14ac:dyDescent="0.25">
      <c r="B34" s="8">
        <f t="shared" ref="B34:C34" si="5">+B12</f>
        <v>0</v>
      </c>
      <c r="C34" s="9">
        <f t="shared" si="5"/>
        <v>0</v>
      </c>
      <c r="D34" s="23">
        <f t="shared" ref="D34:D36" si="6">+D12</f>
        <v>0</v>
      </c>
      <c r="E34" s="10">
        <f t="shared" ref="E34:E36" si="7">+D34*0.00525</f>
        <v>0</v>
      </c>
      <c r="F34" s="21"/>
      <c r="G34" s="15">
        <f t="shared" ref="G34:G36" si="8">+F34-E34</f>
        <v>0</v>
      </c>
      <c r="H34" s="4"/>
    </row>
    <row r="35" spans="2:8" ht="15.75" customHeight="1" thickBot="1" x14ac:dyDescent="0.25">
      <c r="B35" s="8">
        <f t="shared" ref="B35:C35" si="9">+B13</f>
        <v>0</v>
      </c>
      <c r="C35" s="9">
        <f t="shared" si="9"/>
        <v>0</v>
      </c>
      <c r="D35" s="23">
        <f t="shared" si="6"/>
        <v>0</v>
      </c>
      <c r="E35" s="10">
        <f t="shared" si="7"/>
        <v>0</v>
      </c>
      <c r="F35" s="21"/>
      <c r="G35" s="15">
        <f t="shared" si="8"/>
        <v>0</v>
      </c>
      <c r="H35" s="4"/>
    </row>
    <row r="36" spans="2:8" ht="15.75" customHeight="1" thickBot="1" x14ac:dyDescent="0.25">
      <c r="B36" s="8">
        <f t="shared" ref="B36:C36" si="10">+B14</f>
        <v>0</v>
      </c>
      <c r="C36" s="9">
        <f t="shared" si="10"/>
        <v>0</v>
      </c>
      <c r="D36" s="23">
        <f t="shared" si="6"/>
        <v>0</v>
      </c>
      <c r="E36" s="10">
        <f t="shared" si="7"/>
        <v>0</v>
      </c>
      <c r="F36" s="21"/>
      <c r="G36" s="15">
        <f t="shared" si="8"/>
        <v>0</v>
      </c>
      <c r="H36" s="4"/>
    </row>
    <row r="37" spans="2:8" ht="15.75" customHeight="1" thickBot="1" x14ac:dyDescent="0.25">
      <c r="B37" s="2"/>
    </row>
    <row r="38" spans="2:8" ht="15.75" customHeight="1" thickBot="1" x14ac:dyDescent="0.3">
      <c r="B38" s="36" t="s">
        <v>20</v>
      </c>
      <c r="C38" s="66" t="s">
        <v>40</v>
      </c>
      <c r="D38" s="67"/>
      <c r="E38" s="68" t="s">
        <v>42</v>
      </c>
      <c r="F38" s="68"/>
      <c r="G38" s="69" t="e" vm="1">
        <v>#VALUE!</v>
      </c>
    </row>
    <row r="39" spans="2:8" ht="15.75" customHeight="1" x14ac:dyDescent="0.2">
      <c r="B39" s="49" t="s">
        <v>0</v>
      </c>
      <c r="C39" s="49" t="s">
        <v>1</v>
      </c>
      <c r="D39" s="49" t="s">
        <v>2</v>
      </c>
      <c r="E39" s="49" t="s">
        <v>5</v>
      </c>
      <c r="F39" s="49" t="s">
        <v>3</v>
      </c>
      <c r="G39" s="49" t="s">
        <v>4</v>
      </c>
    </row>
    <row r="40" spans="2:8" ht="15.75" customHeight="1" thickBot="1" x14ac:dyDescent="0.25">
      <c r="B40" s="50"/>
      <c r="C40" s="50"/>
      <c r="D40" s="50"/>
      <c r="E40" s="50"/>
      <c r="F40" s="50"/>
      <c r="G40" s="50"/>
    </row>
    <row r="41" spans="2:8" ht="15.75" customHeight="1" thickBot="1" x14ac:dyDescent="0.25">
      <c r="B41" s="8">
        <f>+B11</f>
        <v>0</v>
      </c>
      <c r="C41" s="9">
        <f>+C11</f>
        <v>0</v>
      </c>
      <c r="D41" s="23">
        <f>+D11</f>
        <v>0</v>
      </c>
      <c r="E41" s="10">
        <f>+D41*0.00053</f>
        <v>0</v>
      </c>
      <c r="F41" s="21"/>
      <c r="G41" s="15">
        <f>+F41-E41</f>
        <v>0</v>
      </c>
      <c r="H41" s="4"/>
    </row>
    <row r="42" spans="2:8" ht="15.75" customHeight="1" thickBot="1" x14ac:dyDescent="0.25">
      <c r="B42" s="8">
        <f t="shared" ref="B42:D42" si="11">+B12</f>
        <v>0</v>
      </c>
      <c r="C42" s="9">
        <f t="shared" si="11"/>
        <v>0</v>
      </c>
      <c r="D42" s="23">
        <f t="shared" si="11"/>
        <v>0</v>
      </c>
      <c r="E42" s="10">
        <f t="shared" ref="E42:E44" si="12">+D42*0.00053</f>
        <v>0</v>
      </c>
      <c r="F42" s="21"/>
      <c r="G42" s="15">
        <f t="shared" ref="G42:G44" si="13">+F42-E42</f>
        <v>0</v>
      </c>
      <c r="H42" s="4"/>
    </row>
    <row r="43" spans="2:8" ht="15.75" customHeight="1" thickBot="1" x14ac:dyDescent="0.25">
      <c r="B43" s="8">
        <f t="shared" ref="B43:D43" si="14">+B13</f>
        <v>0</v>
      </c>
      <c r="C43" s="9">
        <f t="shared" si="14"/>
        <v>0</v>
      </c>
      <c r="D43" s="23">
        <f t="shared" si="14"/>
        <v>0</v>
      </c>
      <c r="E43" s="10">
        <f t="shared" si="12"/>
        <v>0</v>
      </c>
      <c r="F43" s="21"/>
      <c r="G43" s="15">
        <f t="shared" si="13"/>
        <v>0</v>
      </c>
      <c r="H43" s="4"/>
    </row>
    <row r="44" spans="2:8" ht="15.75" customHeight="1" thickBot="1" x14ac:dyDescent="0.25">
      <c r="B44" s="8">
        <f t="shared" ref="B44:D44" si="15">+B14</f>
        <v>0</v>
      </c>
      <c r="C44" s="9">
        <f t="shared" si="15"/>
        <v>0</v>
      </c>
      <c r="D44" s="23">
        <f t="shared" si="15"/>
        <v>0</v>
      </c>
      <c r="E44" s="10">
        <f t="shared" si="12"/>
        <v>0</v>
      </c>
      <c r="F44" s="21"/>
      <c r="G44" s="15">
        <f t="shared" si="13"/>
        <v>0</v>
      </c>
      <c r="H44" s="4"/>
    </row>
    <row r="45" spans="2:8" ht="15.75" customHeight="1" thickBot="1" x14ac:dyDescent="0.25">
      <c r="B45" s="2"/>
    </row>
    <row r="46" spans="2:8" ht="15.75" customHeight="1" thickBot="1" x14ac:dyDescent="0.3">
      <c r="B46" s="35" t="s">
        <v>21</v>
      </c>
      <c r="C46" s="66" t="s">
        <v>43</v>
      </c>
      <c r="D46" s="67"/>
      <c r="E46" s="68" t="s">
        <v>42</v>
      </c>
      <c r="F46" s="68"/>
      <c r="G46" s="69" t="e" vm="1">
        <v>#VALUE!</v>
      </c>
    </row>
    <row r="47" spans="2:8" ht="15.75" customHeight="1" x14ac:dyDescent="0.2">
      <c r="B47" s="49" t="s">
        <v>0</v>
      </c>
      <c r="C47" s="49" t="s">
        <v>1</v>
      </c>
      <c r="D47" s="49" t="s">
        <v>2</v>
      </c>
      <c r="E47" s="49" t="s">
        <v>5</v>
      </c>
      <c r="F47" s="49" t="s">
        <v>3</v>
      </c>
      <c r="G47" s="49" t="s">
        <v>4</v>
      </c>
    </row>
    <row r="48" spans="2:8" ht="15.75" customHeight="1" thickBot="1" x14ac:dyDescent="0.25">
      <c r="B48" s="50"/>
      <c r="C48" s="50"/>
      <c r="D48" s="50"/>
      <c r="E48" s="50"/>
      <c r="F48" s="50"/>
      <c r="G48" s="50"/>
    </row>
    <row r="49" spans="2:8" ht="15.75" customHeight="1" thickBot="1" x14ac:dyDescent="0.25">
      <c r="B49" s="8">
        <f>+B11</f>
        <v>0</v>
      </c>
      <c r="C49" s="9">
        <f>+C11</f>
        <v>0</v>
      </c>
      <c r="D49" s="23">
        <f>+D11</f>
        <v>0</v>
      </c>
      <c r="E49" s="10">
        <f>+D49*0.00173</f>
        <v>0</v>
      </c>
      <c r="F49" s="21"/>
      <c r="G49" s="15">
        <f>+F49-E49</f>
        <v>0</v>
      </c>
      <c r="H49" s="4"/>
    </row>
    <row r="50" spans="2:8" ht="15.75" customHeight="1" thickBot="1" x14ac:dyDescent="0.25">
      <c r="B50" s="8">
        <f t="shared" ref="B50:D50" si="16">+B12</f>
        <v>0</v>
      </c>
      <c r="C50" s="9">
        <f t="shared" si="16"/>
        <v>0</v>
      </c>
      <c r="D50" s="23">
        <f t="shared" si="16"/>
        <v>0</v>
      </c>
      <c r="E50" s="10">
        <f t="shared" ref="E50:E52" si="17">+D50*0.00173</f>
        <v>0</v>
      </c>
      <c r="F50" s="21"/>
      <c r="G50" s="15">
        <f t="shared" ref="G50:G52" si="18">+F50-E50</f>
        <v>0</v>
      </c>
      <c r="H50" s="4"/>
    </row>
    <row r="51" spans="2:8" ht="15.75" customHeight="1" thickBot="1" x14ac:dyDescent="0.25">
      <c r="B51" s="8">
        <f t="shared" ref="B51:D51" si="19">+B13</f>
        <v>0</v>
      </c>
      <c r="C51" s="9">
        <f t="shared" si="19"/>
        <v>0</v>
      </c>
      <c r="D51" s="23">
        <f t="shared" si="19"/>
        <v>0</v>
      </c>
      <c r="E51" s="10">
        <f t="shared" si="17"/>
        <v>0</v>
      </c>
      <c r="F51" s="21"/>
      <c r="G51" s="15">
        <f t="shared" si="18"/>
        <v>0</v>
      </c>
      <c r="H51" s="4"/>
    </row>
    <row r="52" spans="2:8" ht="15.75" customHeight="1" thickBot="1" x14ac:dyDescent="0.25">
      <c r="B52" s="8">
        <f t="shared" ref="B52:D52" si="20">+B14</f>
        <v>0</v>
      </c>
      <c r="C52" s="9">
        <f t="shared" si="20"/>
        <v>0</v>
      </c>
      <c r="D52" s="23">
        <f t="shared" si="20"/>
        <v>0</v>
      </c>
      <c r="E52" s="10">
        <f t="shared" si="17"/>
        <v>0</v>
      </c>
      <c r="F52" s="21"/>
      <c r="G52" s="15">
        <f t="shared" si="18"/>
        <v>0</v>
      </c>
      <c r="H52" s="4"/>
    </row>
    <row r="53" spans="2:8" ht="15.75" customHeight="1" thickBot="1" x14ac:dyDescent="0.25">
      <c r="B53" s="2"/>
    </row>
    <row r="54" spans="2:8" ht="15.75" customHeight="1" thickBot="1" x14ac:dyDescent="0.3">
      <c r="B54" s="35" t="s">
        <v>22</v>
      </c>
      <c r="C54" s="66" t="s">
        <v>44</v>
      </c>
      <c r="D54" s="67"/>
      <c r="E54" s="68" t="s">
        <v>42</v>
      </c>
      <c r="F54" s="68"/>
      <c r="G54" s="69" t="e" vm="1">
        <v>#VALUE!</v>
      </c>
    </row>
    <row r="55" spans="2:8" ht="15.75" customHeight="1" x14ac:dyDescent="0.2">
      <c r="B55" s="49" t="s">
        <v>0</v>
      </c>
      <c r="C55" s="49" t="s">
        <v>1</v>
      </c>
      <c r="D55" s="49" t="s">
        <v>2</v>
      </c>
      <c r="E55" s="49" t="s">
        <v>5</v>
      </c>
      <c r="F55" s="49" t="s">
        <v>3</v>
      </c>
      <c r="G55" s="49" t="s">
        <v>4</v>
      </c>
    </row>
    <row r="56" spans="2:8" ht="15.75" customHeight="1" thickBot="1" x14ac:dyDescent="0.25">
      <c r="B56" s="50"/>
      <c r="C56" s="50"/>
      <c r="D56" s="50"/>
      <c r="E56" s="50"/>
      <c r="F56" s="50"/>
      <c r="G56" s="50"/>
    </row>
    <row r="57" spans="2:8" ht="15.75" customHeight="1" thickBot="1" x14ac:dyDescent="0.25">
      <c r="B57" s="8">
        <f>+B11</f>
        <v>0</v>
      </c>
      <c r="C57" s="9">
        <f>+C11</f>
        <v>0</v>
      </c>
      <c r="D57" s="23">
        <f>+D11</f>
        <v>0</v>
      </c>
      <c r="E57" s="10">
        <f>+D57*0.00089</f>
        <v>0</v>
      </c>
      <c r="F57" s="21"/>
      <c r="G57" s="15">
        <f>+F57-E57</f>
        <v>0</v>
      </c>
    </row>
    <row r="58" spans="2:8" ht="15.75" customHeight="1" thickBot="1" x14ac:dyDescent="0.25">
      <c r="B58" s="8">
        <f t="shared" ref="B58:D58" si="21">+B12</f>
        <v>0</v>
      </c>
      <c r="C58" s="9">
        <f t="shared" si="21"/>
        <v>0</v>
      </c>
      <c r="D58" s="23">
        <f t="shared" si="21"/>
        <v>0</v>
      </c>
      <c r="E58" s="10">
        <f t="shared" ref="E58:E60" si="22">+D58*0.00089</f>
        <v>0</v>
      </c>
      <c r="F58" s="21"/>
      <c r="G58" s="15">
        <f t="shared" ref="G58:G60" si="23">+F58-E58</f>
        <v>0</v>
      </c>
    </row>
    <row r="59" spans="2:8" ht="15.75" customHeight="1" thickBot="1" x14ac:dyDescent="0.25">
      <c r="B59" s="8">
        <f t="shared" ref="B59:D59" si="24">+B13</f>
        <v>0</v>
      </c>
      <c r="C59" s="9">
        <f t="shared" si="24"/>
        <v>0</v>
      </c>
      <c r="D59" s="23">
        <f t="shared" si="24"/>
        <v>0</v>
      </c>
      <c r="E59" s="10">
        <f t="shared" si="22"/>
        <v>0</v>
      </c>
      <c r="F59" s="21"/>
      <c r="G59" s="15">
        <f t="shared" si="23"/>
        <v>0</v>
      </c>
    </row>
    <row r="60" spans="2:8" ht="15.75" customHeight="1" thickBot="1" x14ac:dyDescent="0.25">
      <c r="B60" s="8">
        <f t="shared" ref="B60:D60" si="25">+B14</f>
        <v>0</v>
      </c>
      <c r="C60" s="9">
        <f t="shared" si="25"/>
        <v>0</v>
      </c>
      <c r="D60" s="23">
        <f t="shared" si="25"/>
        <v>0</v>
      </c>
      <c r="E60" s="10">
        <f t="shared" si="22"/>
        <v>0</v>
      </c>
      <c r="F60" s="21"/>
      <c r="G60" s="15">
        <f t="shared" si="23"/>
        <v>0</v>
      </c>
    </row>
    <row r="61" spans="2:8" ht="15.75" customHeight="1" thickBot="1" x14ac:dyDescent="0.25">
      <c r="B61" s="2"/>
    </row>
    <row r="62" spans="2:8" ht="15.75" customHeight="1" thickBot="1" x14ac:dyDescent="0.3">
      <c r="B62" s="35" t="s">
        <v>23</v>
      </c>
      <c r="C62" s="66" t="s">
        <v>44</v>
      </c>
      <c r="D62" s="67"/>
      <c r="E62" s="68" t="s">
        <v>42</v>
      </c>
      <c r="F62" s="68"/>
      <c r="G62" s="69" t="e" vm="1">
        <v>#VALUE!</v>
      </c>
    </row>
    <row r="63" spans="2:8" ht="15.75" customHeight="1" x14ac:dyDescent="0.2">
      <c r="B63" s="49" t="s">
        <v>0</v>
      </c>
      <c r="C63" s="49" t="s">
        <v>1</v>
      </c>
      <c r="D63" s="49" t="s">
        <v>2</v>
      </c>
      <c r="E63" s="49" t="s">
        <v>5</v>
      </c>
      <c r="F63" s="49" t="s">
        <v>3</v>
      </c>
      <c r="G63" s="49" t="s">
        <v>4</v>
      </c>
    </row>
    <row r="64" spans="2:8" ht="15.75" customHeight="1" thickBot="1" x14ac:dyDescent="0.25">
      <c r="B64" s="50"/>
      <c r="C64" s="50"/>
      <c r="D64" s="50"/>
      <c r="E64" s="50"/>
      <c r="F64" s="50"/>
      <c r="G64" s="50"/>
    </row>
    <row r="65" spans="2:7" ht="15.75" customHeight="1" thickBot="1" x14ac:dyDescent="0.25">
      <c r="B65" s="8">
        <f>+B11</f>
        <v>0</v>
      </c>
      <c r="C65" s="9">
        <f>+C11</f>
        <v>0</v>
      </c>
      <c r="D65" s="23">
        <f>+D11</f>
        <v>0</v>
      </c>
      <c r="E65" s="10">
        <f>+D65*0.0089</f>
        <v>0</v>
      </c>
      <c r="F65" s="21"/>
      <c r="G65" s="15">
        <f>+F65-E65</f>
        <v>0</v>
      </c>
    </row>
    <row r="66" spans="2:7" ht="15.75" customHeight="1" thickBot="1" x14ac:dyDescent="0.25">
      <c r="B66" s="8">
        <f t="shared" ref="B66:D66" si="26">+B12</f>
        <v>0</v>
      </c>
      <c r="C66" s="9">
        <f t="shared" si="26"/>
        <v>0</v>
      </c>
      <c r="D66" s="23">
        <f t="shared" si="26"/>
        <v>0</v>
      </c>
      <c r="E66" s="10">
        <f t="shared" ref="E66:E68" si="27">+D66*0.0089</f>
        <v>0</v>
      </c>
      <c r="F66" s="21"/>
      <c r="G66" s="15">
        <f t="shared" ref="G66:G68" si="28">+F66-E66</f>
        <v>0</v>
      </c>
    </row>
    <row r="67" spans="2:7" ht="15.75" customHeight="1" thickBot="1" x14ac:dyDescent="0.25">
      <c r="B67" s="8">
        <f t="shared" ref="B67:D67" si="29">+B13</f>
        <v>0</v>
      </c>
      <c r="C67" s="9">
        <f t="shared" si="29"/>
        <v>0</v>
      </c>
      <c r="D67" s="23">
        <f t="shared" si="29"/>
        <v>0</v>
      </c>
      <c r="E67" s="10">
        <f t="shared" si="27"/>
        <v>0</v>
      </c>
      <c r="F67" s="21"/>
      <c r="G67" s="15">
        <f t="shared" si="28"/>
        <v>0</v>
      </c>
    </row>
    <row r="68" spans="2:7" ht="15.75" customHeight="1" thickBot="1" x14ac:dyDescent="0.25">
      <c r="B68" s="8">
        <f t="shared" ref="B68:D68" si="30">+B14</f>
        <v>0</v>
      </c>
      <c r="C68" s="9">
        <f t="shared" si="30"/>
        <v>0</v>
      </c>
      <c r="D68" s="23">
        <f t="shared" si="30"/>
        <v>0</v>
      </c>
      <c r="E68" s="10">
        <f t="shared" si="27"/>
        <v>0</v>
      </c>
      <c r="F68" s="21"/>
      <c r="G68" s="15">
        <f t="shared" si="28"/>
        <v>0</v>
      </c>
    </row>
    <row r="69" spans="2:7" ht="15.75" customHeight="1" thickBot="1" x14ac:dyDescent="0.25">
      <c r="B69" s="2"/>
    </row>
    <row r="70" spans="2:7" ht="15.75" customHeight="1" thickBot="1" x14ac:dyDescent="0.3">
      <c r="B70" s="35" t="s">
        <v>24</v>
      </c>
      <c r="C70" s="66" t="s">
        <v>45</v>
      </c>
      <c r="D70" s="67"/>
      <c r="E70" s="68" t="s">
        <v>42</v>
      </c>
      <c r="F70" s="68"/>
      <c r="G70" s="69" t="e" vm="1">
        <v>#VALUE!</v>
      </c>
    </row>
    <row r="71" spans="2:7" ht="15.75" customHeight="1" x14ac:dyDescent="0.2">
      <c r="B71" s="49" t="s">
        <v>0</v>
      </c>
      <c r="C71" s="49" t="s">
        <v>1</v>
      </c>
      <c r="D71" s="49" t="s">
        <v>2</v>
      </c>
      <c r="E71" s="49" t="s">
        <v>5</v>
      </c>
      <c r="F71" s="49" t="s">
        <v>3</v>
      </c>
      <c r="G71" s="49" t="s">
        <v>4</v>
      </c>
    </row>
    <row r="72" spans="2:7" ht="15.75" customHeight="1" thickBot="1" x14ac:dyDescent="0.25">
      <c r="B72" s="50"/>
      <c r="C72" s="50"/>
      <c r="D72" s="50"/>
      <c r="E72" s="50"/>
      <c r="F72" s="50"/>
      <c r="G72" s="50"/>
    </row>
    <row r="73" spans="2:7" ht="15.75" customHeight="1" thickBot="1" x14ac:dyDescent="0.25">
      <c r="B73" s="8">
        <f>+B11</f>
        <v>0</v>
      </c>
      <c r="C73" s="9">
        <f>+C11</f>
        <v>0</v>
      </c>
      <c r="D73" s="23">
        <f>+D11</f>
        <v>0</v>
      </c>
      <c r="E73" s="10">
        <f>+D73*0.00121</f>
        <v>0</v>
      </c>
      <c r="F73" s="21"/>
      <c r="G73" s="15">
        <f>+F73-E73</f>
        <v>0</v>
      </c>
    </row>
    <row r="74" spans="2:7" ht="15.75" customHeight="1" thickBot="1" x14ac:dyDescent="0.25">
      <c r="B74" s="8">
        <f t="shared" ref="B74" si="31">+B36</f>
        <v>0</v>
      </c>
      <c r="C74" s="9">
        <f t="shared" ref="C74:D74" si="32">+C12</f>
        <v>0</v>
      </c>
      <c r="D74" s="23">
        <f t="shared" si="32"/>
        <v>0</v>
      </c>
      <c r="E74" s="10">
        <f t="shared" ref="E74:E76" si="33">+D74*0.00121</f>
        <v>0</v>
      </c>
      <c r="F74" s="21"/>
      <c r="G74" s="15">
        <f t="shared" ref="G74:G76" si="34">+F74-E74</f>
        <v>0</v>
      </c>
    </row>
    <row r="75" spans="2:7" ht="15.75" customHeight="1" thickBot="1" x14ac:dyDescent="0.25">
      <c r="B75" s="8">
        <f t="shared" ref="B75" si="35">+B37</f>
        <v>0</v>
      </c>
      <c r="C75" s="9">
        <f t="shared" ref="C75:D75" si="36">+C13</f>
        <v>0</v>
      </c>
      <c r="D75" s="23">
        <f t="shared" si="36"/>
        <v>0</v>
      </c>
      <c r="E75" s="10">
        <f t="shared" si="33"/>
        <v>0</v>
      </c>
      <c r="F75" s="21"/>
      <c r="G75" s="15">
        <f t="shared" si="34"/>
        <v>0</v>
      </c>
    </row>
    <row r="76" spans="2:7" ht="15.75" customHeight="1" thickBot="1" x14ac:dyDescent="0.25">
      <c r="B76" s="8"/>
      <c r="C76" s="9">
        <f t="shared" ref="C76:D76" si="37">+C14</f>
        <v>0</v>
      </c>
      <c r="D76" s="23">
        <f t="shared" si="37"/>
        <v>0</v>
      </c>
      <c r="E76" s="10">
        <f t="shared" si="33"/>
        <v>0</v>
      </c>
      <c r="F76" s="21"/>
      <c r="G76" s="15">
        <f t="shared" si="34"/>
        <v>0</v>
      </c>
    </row>
    <row r="77" spans="2:7" ht="15.75" customHeight="1" x14ac:dyDescent="0.2">
      <c r="B77" s="2"/>
    </row>
    <row r="78" spans="2:7" ht="15.75" customHeight="1" x14ac:dyDescent="0.2">
      <c r="B78" s="2"/>
    </row>
    <row r="79" spans="2:7" ht="31.5" customHeight="1" x14ac:dyDescent="0.2">
      <c r="B79" s="65" t="s">
        <v>30</v>
      </c>
      <c r="C79" s="65"/>
      <c r="D79" s="65"/>
      <c r="E79" s="65"/>
      <c r="F79" s="65"/>
      <c r="G79" s="65"/>
    </row>
    <row r="80" spans="2:7" ht="15.75" customHeight="1" x14ac:dyDescent="0.2">
      <c r="B80" s="61" t="s">
        <v>39</v>
      </c>
      <c r="C80" s="61"/>
      <c r="D80" s="61"/>
      <c r="E80" s="61"/>
      <c r="F80" s="61"/>
      <c r="G80" s="61"/>
    </row>
    <row r="81" spans="2:8" ht="15.75" customHeight="1" thickBot="1" x14ac:dyDescent="0.25">
      <c r="B81" s="2"/>
    </row>
    <row r="82" spans="2:8" ht="15.75" customHeight="1" x14ac:dyDescent="0.2">
      <c r="B82" s="49" t="s">
        <v>0</v>
      </c>
      <c r="C82" s="49" t="s">
        <v>1</v>
      </c>
      <c r="D82" s="49" t="s">
        <v>2</v>
      </c>
      <c r="E82" s="49" t="s">
        <v>5</v>
      </c>
      <c r="F82" s="49" t="s">
        <v>3</v>
      </c>
      <c r="G82" s="49" t="s">
        <v>4</v>
      </c>
    </row>
    <row r="83" spans="2:8" ht="15.75" customHeight="1" thickBot="1" x14ac:dyDescent="0.25">
      <c r="B83" s="50"/>
      <c r="C83" s="50"/>
      <c r="D83" s="50"/>
      <c r="E83" s="50"/>
      <c r="F83" s="50"/>
      <c r="G83" s="50"/>
    </row>
    <row r="84" spans="2:8" ht="15.75" customHeight="1" thickBot="1" x14ac:dyDescent="0.25">
      <c r="B84" s="8">
        <f t="shared" ref="B84:D87" si="38">+B11</f>
        <v>0</v>
      </c>
      <c r="C84" s="9">
        <f t="shared" si="38"/>
        <v>0</v>
      </c>
      <c r="D84" s="23">
        <f t="shared" si="38"/>
        <v>0</v>
      </c>
      <c r="E84" s="10">
        <f>+D84*0.0105</f>
        <v>0</v>
      </c>
      <c r="F84" s="25"/>
      <c r="G84" s="16">
        <f>+F84-E84</f>
        <v>0</v>
      </c>
      <c r="H84" s="4"/>
    </row>
    <row r="85" spans="2:8" ht="15.75" customHeight="1" thickBot="1" x14ac:dyDescent="0.25">
      <c r="B85" s="8">
        <f t="shared" si="38"/>
        <v>0</v>
      </c>
      <c r="C85" s="9">
        <f t="shared" si="38"/>
        <v>0</v>
      </c>
      <c r="D85" s="23">
        <f t="shared" si="38"/>
        <v>0</v>
      </c>
      <c r="E85" s="10">
        <f t="shared" ref="E85:E87" si="39">+D85*0.0105</f>
        <v>0</v>
      </c>
      <c r="F85" s="21"/>
      <c r="G85" s="15">
        <f>+F85-E85</f>
        <v>0</v>
      </c>
      <c r="H85" s="4"/>
    </row>
    <row r="86" spans="2:8" ht="15.75" customHeight="1" thickBot="1" x14ac:dyDescent="0.25">
      <c r="B86" s="8">
        <f t="shared" si="38"/>
        <v>0</v>
      </c>
      <c r="C86" s="9">
        <f t="shared" si="38"/>
        <v>0</v>
      </c>
      <c r="D86" s="23">
        <f t="shared" si="38"/>
        <v>0</v>
      </c>
      <c r="E86" s="10">
        <f t="shared" si="39"/>
        <v>0</v>
      </c>
      <c r="F86" s="21"/>
      <c r="G86" s="15">
        <f t="shared" ref="G86:G87" si="40">+F86-E86</f>
        <v>0</v>
      </c>
      <c r="H86" s="4"/>
    </row>
    <row r="87" spans="2:8" ht="15.75" customHeight="1" thickBot="1" x14ac:dyDescent="0.25">
      <c r="B87" s="8">
        <f t="shared" si="38"/>
        <v>0</v>
      </c>
      <c r="C87" s="9">
        <f t="shared" si="38"/>
        <v>0</v>
      </c>
      <c r="D87" s="23">
        <f t="shared" si="38"/>
        <v>0</v>
      </c>
      <c r="E87" s="10">
        <f t="shared" si="39"/>
        <v>0</v>
      </c>
      <c r="F87" s="21"/>
      <c r="G87" s="15">
        <f t="shared" si="40"/>
        <v>0</v>
      </c>
      <c r="H87" s="4"/>
    </row>
    <row r="88" spans="2:8" ht="15.75" customHeight="1" x14ac:dyDescent="0.2">
      <c r="B88" s="2"/>
    </row>
    <row r="89" spans="2:8" ht="15.75" customHeight="1" x14ac:dyDescent="0.2">
      <c r="B89" s="2"/>
    </row>
    <row r="90" spans="2:8" ht="31.5" customHeight="1" x14ac:dyDescent="0.2">
      <c r="B90" s="65" t="s">
        <v>31</v>
      </c>
      <c r="C90" s="65"/>
      <c r="D90" s="65"/>
      <c r="E90" s="65"/>
      <c r="F90" s="65"/>
      <c r="G90" s="65"/>
    </row>
    <row r="91" spans="2:8" ht="15.75" customHeight="1" x14ac:dyDescent="0.2">
      <c r="B91" s="61" t="s">
        <v>35</v>
      </c>
      <c r="C91" s="61"/>
      <c r="D91" s="61"/>
      <c r="E91" s="61"/>
      <c r="F91" s="61"/>
      <c r="G91" s="61"/>
    </row>
    <row r="92" spans="2:8" ht="15.75" customHeight="1" thickBot="1" x14ac:dyDescent="0.25">
      <c r="B92" s="2"/>
    </row>
    <row r="93" spans="2:8" ht="15.75" customHeight="1" x14ac:dyDescent="0.2">
      <c r="B93" s="49" t="s">
        <v>0</v>
      </c>
      <c r="C93" s="49" t="s">
        <v>1</v>
      </c>
      <c r="D93" s="49" t="s">
        <v>2</v>
      </c>
      <c r="E93" s="49" t="s">
        <v>5</v>
      </c>
      <c r="F93" s="49" t="s">
        <v>3</v>
      </c>
      <c r="G93" s="49" t="s">
        <v>4</v>
      </c>
    </row>
    <row r="94" spans="2:8" ht="15.75" customHeight="1" thickBot="1" x14ac:dyDescent="0.25">
      <c r="B94" s="50"/>
      <c r="C94" s="50"/>
      <c r="D94" s="50"/>
      <c r="E94" s="50"/>
      <c r="F94" s="50"/>
      <c r="G94" s="50"/>
    </row>
    <row r="95" spans="2:8" ht="15.75" customHeight="1" thickBot="1" x14ac:dyDescent="0.25">
      <c r="B95" s="8">
        <f t="shared" ref="B95:D97" si="41">+B11</f>
        <v>0</v>
      </c>
      <c r="C95" s="9">
        <f t="shared" si="41"/>
        <v>0</v>
      </c>
      <c r="D95" s="23">
        <f t="shared" si="41"/>
        <v>0</v>
      </c>
      <c r="E95" s="10">
        <f>+D95*0.02</f>
        <v>0</v>
      </c>
      <c r="F95" s="22"/>
      <c r="G95" s="17">
        <f>+F95-E95</f>
        <v>0</v>
      </c>
    </row>
    <row r="96" spans="2:8" ht="15.75" customHeight="1" thickBot="1" x14ac:dyDescent="0.25">
      <c r="B96" s="8">
        <f t="shared" si="41"/>
        <v>0</v>
      </c>
      <c r="C96" s="9">
        <f t="shared" si="41"/>
        <v>0</v>
      </c>
      <c r="D96" s="23">
        <f t="shared" si="41"/>
        <v>0</v>
      </c>
      <c r="E96" s="10">
        <f t="shared" ref="E96:E98" si="42">+D96*0.02</f>
        <v>0</v>
      </c>
      <c r="F96" s="21"/>
      <c r="G96" s="15">
        <f>+F96-E96</f>
        <v>0</v>
      </c>
      <c r="H96" s="4"/>
    </row>
    <row r="97" spans="2:8" ht="15.75" customHeight="1" thickBot="1" x14ac:dyDescent="0.25">
      <c r="B97" s="8">
        <f t="shared" si="41"/>
        <v>0</v>
      </c>
      <c r="C97" s="9">
        <f t="shared" si="41"/>
        <v>0</v>
      </c>
      <c r="D97" s="23">
        <f t="shared" si="41"/>
        <v>0</v>
      </c>
      <c r="E97" s="10">
        <f t="shared" si="42"/>
        <v>0</v>
      </c>
      <c r="F97" s="21"/>
      <c r="G97" s="15">
        <f t="shared" ref="G97:G98" si="43">+F97-E97</f>
        <v>0</v>
      </c>
      <c r="H97" s="4"/>
    </row>
    <row r="98" spans="2:8" ht="15.75" customHeight="1" thickBot="1" x14ac:dyDescent="0.25">
      <c r="B98" s="8">
        <f t="shared" ref="B98:C98" si="44">+B14</f>
        <v>0</v>
      </c>
      <c r="C98" s="9">
        <f t="shared" si="44"/>
        <v>0</v>
      </c>
      <c r="D98" s="23">
        <f>+D14</f>
        <v>0</v>
      </c>
      <c r="E98" s="10">
        <f t="shared" si="42"/>
        <v>0</v>
      </c>
      <c r="F98" s="21"/>
      <c r="G98" s="15">
        <f t="shared" si="43"/>
        <v>0</v>
      </c>
      <c r="H98" s="4"/>
    </row>
    <row r="99" spans="2:8" ht="15.75" customHeight="1" x14ac:dyDescent="0.2"/>
  </sheetData>
  <sheetProtection algorithmName="SHA-512" hashValue="6SJI2B4F7OMF1hqq2ANm/5T1vGsC+4SDYgYubWqGN0dp3hjyFwiQqTTbLSH01xhDWDRQXagjJBBghbFHBEWECg==" saltValue="TzQutkUH1TWXg2PMXCj9HQ==" spinCount="100000" sheet="1" objects="1" scenarios="1"/>
  <mergeCells count="83">
    <mergeCell ref="C54:D54"/>
    <mergeCell ref="E54:F54"/>
    <mergeCell ref="C62:D62"/>
    <mergeCell ref="E62:F62"/>
    <mergeCell ref="F47:F48"/>
    <mergeCell ref="G39:G40"/>
    <mergeCell ref="G47:G48"/>
    <mergeCell ref="F39:F40"/>
    <mergeCell ref="C38:D38"/>
    <mergeCell ref="E38:F38"/>
    <mergeCell ref="C46:D46"/>
    <mergeCell ref="E46:F46"/>
    <mergeCell ref="G71:G72"/>
    <mergeCell ref="F55:F56"/>
    <mergeCell ref="G55:G56"/>
    <mergeCell ref="B63:B64"/>
    <mergeCell ref="C63:C64"/>
    <mergeCell ref="D63:D64"/>
    <mergeCell ref="E63:E64"/>
    <mergeCell ref="F63:F64"/>
    <mergeCell ref="G63:G64"/>
    <mergeCell ref="B71:B72"/>
    <mergeCell ref="C71:C72"/>
    <mergeCell ref="D71:D72"/>
    <mergeCell ref="E71:E72"/>
    <mergeCell ref="F71:F72"/>
    <mergeCell ref="C70:D70"/>
    <mergeCell ref="E70:F70"/>
    <mergeCell ref="C82:C83"/>
    <mergeCell ref="D82:D83"/>
    <mergeCell ref="E82:E83"/>
    <mergeCell ref="B90:G90"/>
    <mergeCell ref="B39:B40"/>
    <mergeCell ref="C39:C40"/>
    <mergeCell ref="D39:D40"/>
    <mergeCell ref="E39:E40"/>
    <mergeCell ref="B55:B56"/>
    <mergeCell ref="C55:C56"/>
    <mergeCell ref="D55:D56"/>
    <mergeCell ref="E55:E56"/>
    <mergeCell ref="B47:B48"/>
    <mergeCell ref="C47:C48"/>
    <mergeCell ref="D47:D48"/>
    <mergeCell ref="E47:E48"/>
    <mergeCell ref="B91:G91"/>
    <mergeCell ref="B93:B94"/>
    <mergeCell ref="C93:C94"/>
    <mergeCell ref="D93:D94"/>
    <mergeCell ref="E93:E94"/>
    <mergeCell ref="F93:F94"/>
    <mergeCell ref="G93:G94"/>
    <mergeCell ref="E9:E10"/>
    <mergeCell ref="F82:F83"/>
    <mergeCell ref="G82:G83"/>
    <mergeCell ref="B28:G28"/>
    <mergeCell ref="B29:G29"/>
    <mergeCell ref="B31:B32"/>
    <mergeCell ref="C31:C32"/>
    <mergeCell ref="D31:D32"/>
    <mergeCell ref="E31:E32"/>
    <mergeCell ref="F31:F32"/>
    <mergeCell ref="G31:G32"/>
    <mergeCell ref="F9:F10"/>
    <mergeCell ref="G9:G10"/>
    <mergeCell ref="B79:G79"/>
    <mergeCell ref="B80:G80"/>
    <mergeCell ref="B82:B83"/>
    <mergeCell ref="B4:G4"/>
    <mergeCell ref="B2:G2"/>
    <mergeCell ref="B1:G1"/>
    <mergeCell ref="B20:B21"/>
    <mergeCell ref="C20:C21"/>
    <mergeCell ref="D20:D21"/>
    <mergeCell ref="E20:E21"/>
    <mergeCell ref="B6:G6"/>
    <mergeCell ref="B7:G7"/>
    <mergeCell ref="B17:G17"/>
    <mergeCell ref="B18:G18"/>
    <mergeCell ref="F20:F21"/>
    <mergeCell ref="G20:G21"/>
    <mergeCell ref="B9:B10"/>
    <mergeCell ref="C9:C10"/>
    <mergeCell ref="D9:D10"/>
  </mergeCells>
  <conditionalFormatting sqref="B38">
    <cfRule type="cellIs" dxfId="29" priority="17" operator="equal">
      <formula>0</formula>
    </cfRule>
    <cfRule type="cellIs" dxfId="28" priority="18" operator="equal">
      <formula>0</formula>
    </cfRule>
  </conditionalFormatting>
  <conditionalFormatting sqref="B46">
    <cfRule type="cellIs" dxfId="27" priority="13" operator="equal">
      <formula>0</formula>
    </cfRule>
    <cfRule type="cellIs" dxfId="26" priority="14" operator="equal">
      <formula>0</formula>
    </cfRule>
  </conditionalFormatting>
  <conditionalFormatting sqref="B54">
    <cfRule type="cellIs" dxfId="25" priority="9" operator="equal">
      <formula>0</formula>
    </cfRule>
    <cfRule type="cellIs" dxfId="24" priority="10" operator="equal">
      <formula>0</formula>
    </cfRule>
  </conditionalFormatting>
  <conditionalFormatting sqref="B62">
    <cfRule type="cellIs" dxfId="23" priority="5" operator="equal">
      <formula>0</formula>
    </cfRule>
    <cfRule type="cellIs" dxfId="22" priority="6" operator="equal">
      <formula>0</formula>
    </cfRule>
  </conditionalFormatting>
  <conditionalFormatting sqref="B70">
    <cfRule type="cellIs" dxfId="21" priority="1" operator="equal">
      <formula>0</formula>
    </cfRule>
    <cfRule type="cellIs" dxfId="20" priority="2" operator="equal">
      <formula>0</formula>
    </cfRule>
  </conditionalFormatting>
  <conditionalFormatting sqref="B22:D25">
    <cfRule type="cellIs" dxfId="19" priority="21" operator="equal">
      <formula>0</formula>
    </cfRule>
    <cfRule type="cellIs" dxfId="18" priority="22" operator="equal">
      <formula>0</formula>
    </cfRule>
  </conditionalFormatting>
  <conditionalFormatting sqref="B33:D36">
    <cfRule type="cellIs" dxfId="17" priority="23" operator="equal">
      <formula>0</formula>
    </cfRule>
    <cfRule type="cellIs" dxfId="16" priority="24" operator="equal">
      <formula>0</formula>
    </cfRule>
  </conditionalFormatting>
  <conditionalFormatting sqref="B41:D44">
    <cfRule type="cellIs" dxfId="15" priority="19" operator="equal">
      <formula>0</formula>
    </cfRule>
    <cfRule type="cellIs" dxfId="14" priority="20" operator="equal">
      <formula>0</formula>
    </cfRule>
  </conditionalFormatting>
  <conditionalFormatting sqref="B49:D52">
    <cfRule type="cellIs" dxfId="13" priority="15" operator="equal">
      <formula>0</formula>
    </cfRule>
    <cfRule type="cellIs" dxfId="12" priority="16" operator="equal">
      <formula>0</formula>
    </cfRule>
  </conditionalFormatting>
  <conditionalFormatting sqref="B57:D60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B65:D68">
    <cfRule type="cellIs" dxfId="9" priority="7" operator="equal">
      <formula>0</formula>
    </cfRule>
    <cfRule type="cellIs" dxfId="8" priority="8" operator="equal">
      <formula>0</formula>
    </cfRule>
  </conditionalFormatting>
  <conditionalFormatting sqref="B73:D76">
    <cfRule type="cellIs" dxfId="7" priority="3" operator="equal">
      <formula>0</formula>
    </cfRule>
    <cfRule type="cellIs" dxfId="6" priority="4" operator="equal">
      <formula>0</formula>
    </cfRule>
  </conditionalFormatting>
  <conditionalFormatting sqref="B84:D87">
    <cfRule type="cellIs" dxfId="5" priority="25" operator="equal">
      <formula>0</formula>
    </cfRule>
    <cfRule type="cellIs" dxfId="4" priority="26" operator="equal">
      <formula>0</formula>
    </cfRule>
  </conditionalFormatting>
  <conditionalFormatting sqref="B95:D98">
    <cfRule type="cellIs" dxfId="3" priority="27" operator="equal">
      <formula>0</formula>
    </cfRule>
    <cfRule type="cellIs" dxfId="2" priority="28" operator="equal">
      <formula>0</formula>
    </cfRule>
  </conditionalFormatting>
  <hyperlinks>
    <hyperlink ref="G38" r:id="rId1" display="https://www.cnmc.es/sites/default/files/5580369.pdf" xr:uid="{23226A35-1F64-4B29-87F2-AABB7FC8930E}"/>
    <hyperlink ref="G46" r:id="rId2" display="https://www.cnmc.es/sites/default/files/5580369.pdf" xr:uid="{AE5FB58F-27A9-4B82-8C45-52236A7F6445}"/>
    <hyperlink ref="G54" r:id="rId3" display="https://www.cnmc.es/sites/default/files/5580369.pdf" xr:uid="{4A87E552-2F0E-42F3-A009-BD930F17137A}"/>
    <hyperlink ref="G62" r:id="rId4" display="https://www.cnmc.es/sites/default/files/5580369.pdf" xr:uid="{5FAF93BE-3EB0-4799-97AC-F5683C26D9B9}"/>
    <hyperlink ref="G70" r:id="rId5" display="https://www.cnmc.es/sites/default/files/5580369.pdf" xr:uid="{C3E9674D-4FBC-4596-A2E4-30621626DCB9}"/>
  </hyperlinks>
  <printOptions horizontalCentered="1"/>
  <pageMargins left="0.23622047244094491" right="0.23622047244094491" top="1.1023622047244095" bottom="0.70866141732283472" header="0.35433070866141736" footer="0.19685039370078741"/>
  <pageSetup paperSize="9" scale="71" fitToHeight="2" orientation="portrait" r:id="rId6"/>
  <headerFooter>
    <oddHeader>&amp;L&amp;G&amp;R&amp;"-,Negrita"&amp;22&amp;K002060DECLARACIÓN FOE 2023 CC.AA.
PRESTADORES PRIVADOS CON INGRESOS &gt;50M€</oddHeader>
    <oddFooter>&amp;L&amp;D&amp;R&amp;8&amp;F
&amp;A</oddFooter>
  </headerFooter>
  <rowBreaks count="1" manualBreakCount="1">
    <brk id="61" min="1" max="6" man="1"/>
  </rowBreaks>
  <legacyDrawingHF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8F3AF-9E77-4125-AFC3-61E8DA81AAD1}">
  <sheetPr>
    <tabColor rgb="FF92D050"/>
  </sheetPr>
  <dimension ref="A1:H34"/>
  <sheetViews>
    <sheetView showGridLines="0" zoomScaleNormal="100" workbookViewId="0">
      <pane ySplit="2" topLeftCell="A3" activePane="bottomLeft" state="frozen"/>
      <selection pane="bottomLeft" activeCell="J11" sqref="J11"/>
    </sheetView>
  </sheetViews>
  <sheetFormatPr baseColWidth="10" defaultColWidth="11" defaultRowHeight="12.75" x14ac:dyDescent="0.2"/>
  <cols>
    <col min="1" max="1" width="4" style="3" customWidth="1"/>
    <col min="2" max="3" width="20.625" style="3" customWidth="1"/>
    <col min="4" max="4" width="15.75" style="3" bestFit="1" customWidth="1"/>
    <col min="5" max="5" width="15.625" style="3" customWidth="1"/>
    <col min="6" max="6" width="14.125" style="3" bestFit="1" customWidth="1"/>
    <col min="7" max="7" width="13" style="3" bestFit="1" customWidth="1"/>
    <col min="8" max="8" width="5.625" style="3" customWidth="1"/>
    <col min="9" max="16384" width="11" style="3"/>
  </cols>
  <sheetData>
    <row r="1" spans="1:8" ht="15.75" x14ac:dyDescent="0.25">
      <c r="A1" s="43" t="s">
        <v>47</v>
      </c>
      <c r="B1" s="43"/>
      <c r="C1" s="43"/>
      <c r="D1" s="43"/>
      <c r="E1" s="43"/>
      <c r="F1" s="43"/>
      <c r="G1" s="43"/>
      <c r="H1" s="43"/>
    </row>
    <row r="2" spans="1:8" ht="15.75" x14ac:dyDescent="0.25">
      <c r="A2" s="43" t="s">
        <v>10</v>
      </c>
      <c r="B2" s="43"/>
      <c r="C2" s="43"/>
      <c r="D2" s="43"/>
      <c r="E2" s="43"/>
      <c r="F2" s="43"/>
      <c r="G2" s="43"/>
      <c r="H2" s="43"/>
    </row>
    <row r="3" spans="1:8" ht="15.75" customHeight="1" x14ac:dyDescent="0.25">
      <c r="B3" s="26"/>
    </row>
    <row r="4" spans="1:8" ht="15.75" customHeight="1" x14ac:dyDescent="0.2">
      <c r="A4" s="45" t="s">
        <v>6</v>
      </c>
      <c r="B4" s="45"/>
      <c r="C4" s="45"/>
      <c r="D4" s="45"/>
      <c r="E4" s="45"/>
      <c r="F4" s="45"/>
      <c r="G4" s="45"/>
      <c r="H4" s="45"/>
    </row>
    <row r="5" spans="1:8" ht="15.75" customHeight="1" x14ac:dyDescent="0.2"/>
    <row r="6" spans="1:8" ht="15.75" customHeight="1" x14ac:dyDescent="0.2">
      <c r="B6" s="51" t="s">
        <v>17</v>
      </c>
      <c r="C6" s="51"/>
      <c r="D6" s="51"/>
      <c r="E6" s="51"/>
      <c r="F6" s="51"/>
      <c r="G6" s="51"/>
    </row>
    <row r="7" spans="1:8" ht="15.75" customHeight="1" x14ac:dyDescent="0.2">
      <c r="B7" s="51" t="s">
        <v>11</v>
      </c>
      <c r="C7" s="51"/>
      <c r="D7" s="51"/>
      <c r="E7" s="51"/>
      <c r="F7" s="51"/>
      <c r="G7" s="51"/>
    </row>
    <row r="8" spans="1:8" ht="15.75" customHeight="1" thickBot="1" x14ac:dyDescent="0.25">
      <c r="B8" s="1"/>
    </row>
    <row r="9" spans="1:8" ht="15.75" customHeight="1" x14ac:dyDescent="0.2">
      <c r="B9" s="49" t="s">
        <v>0</v>
      </c>
      <c r="C9" s="49" t="s">
        <v>1</v>
      </c>
      <c r="D9" s="49" t="s">
        <v>2</v>
      </c>
      <c r="E9" s="49" t="s">
        <v>5</v>
      </c>
      <c r="F9" s="49" t="s">
        <v>3</v>
      </c>
      <c r="G9" s="49" t="s">
        <v>4</v>
      </c>
    </row>
    <row r="10" spans="1:8" ht="15.75" customHeight="1" thickBot="1" x14ac:dyDescent="0.25">
      <c r="B10" s="50"/>
      <c r="C10" s="50"/>
      <c r="D10" s="50"/>
      <c r="E10" s="50"/>
      <c r="F10" s="50"/>
      <c r="G10" s="50"/>
    </row>
    <row r="11" spans="1:8" ht="15.75" customHeight="1" thickBot="1" x14ac:dyDescent="0.25">
      <c r="B11" s="18"/>
      <c r="C11" s="19"/>
      <c r="D11" s="24"/>
      <c r="E11" s="6">
        <f>+D11*0.05</f>
        <v>0</v>
      </c>
      <c r="F11" s="24"/>
      <c r="G11" s="7">
        <f>+F11-E11</f>
        <v>0</v>
      </c>
    </row>
    <row r="12" spans="1:8" ht="15.75" customHeight="1" thickBot="1" x14ac:dyDescent="0.25">
      <c r="B12" s="18"/>
      <c r="C12" s="19"/>
      <c r="D12" s="24"/>
      <c r="E12" s="6">
        <f t="shared" ref="E12:E14" si="0">+D12*0.05</f>
        <v>0</v>
      </c>
      <c r="F12" s="24"/>
      <c r="G12" s="7">
        <f t="shared" ref="G12:G14" si="1">+F12-E12</f>
        <v>0</v>
      </c>
    </row>
    <row r="13" spans="1:8" ht="15.75" customHeight="1" thickBot="1" x14ac:dyDescent="0.25">
      <c r="B13" s="18"/>
      <c r="C13" s="19"/>
      <c r="D13" s="24"/>
      <c r="E13" s="6">
        <f t="shared" si="0"/>
        <v>0</v>
      </c>
      <c r="F13" s="24"/>
      <c r="G13" s="7">
        <f t="shared" si="1"/>
        <v>0</v>
      </c>
    </row>
    <row r="14" spans="1:8" ht="15.75" customHeight="1" thickBot="1" x14ac:dyDescent="0.25">
      <c r="B14" s="18"/>
      <c r="C14" s="19"/>
      <c r="D14" s="24"/>
      <c r="E14" s="6">
        <f t="shared" si="0"/>
        <v>0</v>
      </c>
      <c r="F14" s="24"/>
      <c r="G14" s="7">
        <f t="shared" si="1"/>
        <v>0</v>
      </c>
    </row>
    <row r="15" spans="1:8" s="12" customFormat="1" ht="15.75" customHeight="1" x14ac:dyDescent="0.2">
      <c r="B15" s="28"/>
      <c r="C15" s="28"/>
      <c r="D15" s="29"/>
      <c r="E15" s="30"/>
      <c r="F15" s="29"/>
      <c r="G15" s="30"/>
    </row>
    <row r="16" spans="1:8" s="12" customFormat="1" ht="15.75" customHeight="1" x14ac:dyDescent="0.2">
      <c r="B16" s="28"/>
      <c r="C16" s="28"/>
      <c r="D16" s="29"/>
      <c r="E16" s="30"/>
      <c r="F16" s="29"/>
      <c r="G16" s="30"/>
    </row>
    <row r="17" spans="2:7" ht="15.75" customHeight="1" x14ac:dyDescent="0.2">
      <c r="B17" s="44" t="s">
        <v>18</v>
      </c>
      <c r="C17" s="44"/>
      <c r="D17" s="44"/>
      <c r="E17" s="44"/>
      <c r="F17" s="44"/>
      <c r="G17" s="44"/>
    </row>
    <row r="18" spans="2:7" ht="15.75" customHeight="1" x14ac:dyDescent="0.2">
      <c r="B18" s="44" t="s">
        <v>34</v>
      </c>
      <c r="C18" s="44"/>
      <c r="D18" s="44"/>
      <c r="E18" s="44"/>
      <c r="F18" s="44"/>
      <c r="G18" s="44"/>
    </row>
    <row r="19" spans="2:7" ht="15.75" customHeight="1" thickBot="1" x14ac:dyDescent="0.25">
      <c r="B19" s="5"/>
      <c r="C19" s="5"/>
      <c r="D19" s="5"/>
      <c r="E19" s="5"/>
      <c r="F19" s="5"/>
      <c r="G19" s="5"/>
    </row>
    <row r="20" spans="2:7" ht="15.75" customHeight="1" x14ac:dyDescent="0.2">
      <c r="B20" s="49" t="s">
        <v>0</v>
      </c>
      <c r="C20" s="49" t="s">
        <v>1</v>
      </c>
      <c r="D20" s="49" t="s">
        <v>2</v>
      </c>
      <c r="E20" s="49" t="s">
        <v>5</v>
      </c>
      <c r="F20" s="49" t="s">
        <v>3</v>
      </c>
      <c r="G20" s="49" t="s">
        <v>4</v>
      </c>
    </row>
    <row r="21" spans="2:7" ht="15.75" customHeight="1" thickBot="1" x14ac:dyDescent="0.25">
      <c r="B21" s="50"/>
      <c r="C21" s="50"/>
      <c r="D21" s="50"/>
      <c r="E21" s="50"/>
      <c r="F21" s="50"/>
      <c r="G21" s="50"/>
    </row>
    <row r="22" spans="2:7" ht="15.75" customHeight="1" thickBot="1" x14ac:dyDescent="0.25">
      <c r="B22" s="8">
        <f>+B11</f>
        <v>0</v>
      </c>
      <c r="C22" s="9">
        <f>+C11</f>
        <v>0</v>
      </c>
      <c r="D22" s="23">
        <f>+D11</f>
        <v>0</v>
      </c>
      <c r="E22" s="10">
        <f>+D22*0.035</f>
        <v>0</v>
      </c>
      <c r="F22" s="20"/>
      <c r="G22" s="27">
        <f>+F22-E22</f>
        <v>0</v>
      </c>
    </row>
    <row r="23" spans="2:7" ht="15.75" customHeight="1" thickBot="1" x14ac:dyDescent="0.25">
      <c r="B23" s="8">
        <f t="shared" ref="B23:D23" si="2">+B12</f>
        <v>0</v>
      </c>
      <c r="C23" s="9">
        <f t="shared" si="2"/>
        <v>0</v>
      </c>
      <c r="D23" s="23">
        <f t="shared" si="2"/>
        <v>0</v>
      </c>
      <c r="E23" s="10">
        <f t="shared" ref="E23:E25" si="3">+D23*0.035</f>
        <v>0</v>
      </c>
      <c r="F23" s="20"/>
      <c r="G23" s="27">
        <f t="shared" ref="G23:G25" si="4">+F23-E23</f>
        <v>0</v>
      </c>
    </row>
    <row r="24" spans="2:7" ht="15.75" customHeight="1" thickBot="1" x14ac:dyDescent="0.25">
      <c r="B24" s="8">
        <f t="shared" ref="B24:D24" si="5">+B13</f>
        <v>0</v>
      </c>
      <c r="C24" s="9">
        <f t="shared" si="5"/>
        <v>0</v>
      </c>
      <c r="D24" s="23">
        <f t="shared" si="5"/>
        <v>0</v>
      </c>
      <c r="E24" s="10">
        <f t="shared" si="3"/>
        <v>0</v>
      </c>
      <c r="F24" s="20"/>
      <c r="G24" s="27">
        <f t="shared" si="4"/>
        <v>0</v>
      </c>
    </row>
    <row r="25" spans="2:7" ht="15.75" customHeight="1" thickBot="1" x14ac:dyDescent="0.25">
      <c r="B25" s="8">
        <f t="shared" ref="B25:D25" si="6">+B14</f>
        <v>0</v>
      </c>
      <c r="C25" s="9">
        <f t="shared" si="6"/>
        <v>0</v>
      </c>
      <c r="D25" s="23">
        <f t="shared" si="6"/>
        <v>0</v>
      </c>
      <c r="E25" s="10">
        <f t="shared" si="3"/>
        <v>0</v>
      </c>
      <c r="F25" s="20"/>
      <c r="G25" s="27">
        <f t="shared" si="4"/>
        <v>0</v>
      </c>
    </row>
    <row r="26" spans="2:7" ht="15.75" customHeight="1" x14ac:dyDescent="0.2"/>
    <row r="27" spans="2:7" ht="15.75" customHeight="1" x14ac:dyDescent="0.2"/>
    <row r="28" spans="2:7" ht="15.75" customHeight="1" x14ac:dyDescent="0.2"/>
    <row r="29" spans="2:7" ht="15.75" customHeight="1" x14ac:dyDescent="0.2"/>
    <row r="30" spans="2:7" ht="15.75" customHeight="1" x14ac:dyDescent="0.2"/>
    <row r="31" spans="2:7" ht="15.75" customHeight="1" x14ac:dyDescent="0.2"/>
    <row r="32" spans="2:7" ht="15.75" customHeight="1" x14ac:dyDescent="0.2"/>
    <row r="33" ht="15.75" customHeight="1" x14ac:dyDescent="0.2"/>
    <row r="34" ht="15.75" customHeight="1" x14ac:dyDescent="0.2"/>
  </sheetData>
  <sheetProtection algorithmName="SHA-512" hashValue="yta7n5AHH0r1bcLZoYN40UrsGw/j97sRUum4y7p8L2BU66wb+Kiasz4404Z/ZRzcySVq3bLw8H6nq/U1bno+Rw==" saltValue="vTF6qrtZoyihnuuBwvQbcg==" spinCount="100000" sheet="1" objects="1" scenarios="1"/>
  <mergeCells count="19">
    <mergeCell ref="G20:G21"/>
    <mergeCell ref="B20:B21"/>
    <mergeCell ref="C20:C21"/>
    <mergeCell ref="D20:D21"/>
    <mergeCell ref="E20:E21"/>
    <mergeCell ref="F20:F21"/>
    <mergeCell ref="B18:G18"/>
    <mergeCell ref="A4:H4"/>
    <mergeCell ref="B9:B10"/>
    <mergeCell ref="C9:C10"/>
    <mergeCell ref="D9:D10"/>
    <mergeCell ref="E9:E10"/>
    <mergeCell ref="F9:F10"/>
    <mergeCell ref="G9:G10"/>
    <mergeCell ref="A1:H1"/>
    <mergeCell ref="A2:H2"/>
    <mergeCell ref="B6:G6"/>
    <mergeCell ref="B7:G7"/>
    <mergeCell ref="B17:G17"/>
  </mergeCells>
  <conditionalFormatting sqref="B22:D25">
    <cfRule type="cellIs" dxfId="1" priority="1" operator="equal">
      <formula>0</formula>
    </cfRule>
    <cfRule type="cellIs" dxfId="0" priority="2" operator="equal">
      <formula>0</formula>
    </cfRule>
  </conditionalFormatting>
  <printOptions horizontalCentered="1"/>
  <pageMargins left="0.23622047244094491" right="0.38" top="1.5354330708661419" bottom="0.19685039370078741" header="0.35433070866141736" footer="0.31496062992125984"/>
  <pageSetup paperSize="9" scale="85" orientation="portrait" r:id="rId1"/>
  <headerFooter>
    <oddHeader>&amp;L&amp;G&amp;R&amp;"-,Negrita"&amp;22&amp;K002060DECLARACIÓN FOE 2023 CC.AA.
PRESTADORES PRIVADOS CON INGRESOS &lt;50M€</oddHeader>
    <oddFooter>&amp;L&amp;D&amp;R&amp;8&amp;F
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PRESTADORES PÚBLICOS</vt:lpstr>
      <vt:lpstr>PRESTADORES PRIVADOS ING &gt;50M€</vt:lpstr>
      <vt:lpstr>PRESTADORES PRIVADOS ING &lt;50M€</vt:lpstr>
      <vt:lpstr>'PRESTADORES PRIVADOS ING &lt;50M€'!Área_de_impresión</vt:lpstr>
      <vt:lpstr>'PRESTADORES PRIVADOS ING &gt;50M€'!Área_de_impresión</vt:lpstr>
      <vt:lpstr>'PRESTADORES PÚBLICOS'!Área_de_impresión</vt:lpstr>
      <vt:lpstr>'PRESTADORES PRIVADOS ING &gt;50M€'!Títulos_a_imprimir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2025-05-13T06:41:25Z</dcterms:created>
  <dcterms:modified xsi:type="dcterms:W3CDTF">2026-03-02T09:47:16Z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58aaffc-186e-450b-9166-22662fc28ad1_Enabled">
    <vt:lpwstr>true</vt:lpwstr>
  </property>
  <property fmtid="{D5CDD505-2E9C-101B-9397-08002B2CF9AE}" pid="3" name="MSIP_Label_858aaffc-186e-450b-9166-22662fc28ad1_SetDate">
    <vt:lpwstr>2025-05-13T06:41:39Z</vt:lpwstr>
  </property>
  <property fmtid="{D5CDD505-2E9C-101B-9397-08002B2CF9AE}" pid="4" name="MSIP_Label_858aaffc-186e-450b-9166-22662fc28ad1_Method">
    <vt:lpwstr>Standard</vt:lpwstr>
  </property>
  <property fmtid="{D5CDD505-2E9C-101B-9397-08002B2CF9AE}" pid="5" name="MSIP_Label_858aaffc-186e-450b-9166-22662fc28ad1_Name">
    <vt:lpwstr>INTERNA</vt:lpwstr>
  </property>
  <property fmtid="{D5CDD505-2E9C-101B-9397-08002B2CF9AE}" pid="6" name="MSIP_Label_858aaffc-186e-450b-9166-22662fc28ad1_SiteId">
    <vt:lpwstr>6aa9af7d-66e3-4309-b8d7-e4aef08e5761</vt:lpwstr>
  </property>
  <property fmtid="{D5CDD505-2E9C-101B-9397-08002B2CF9AE}" pid="7" name="MSIP_Label_858aaffc-186e-450b-9166-22662fc28ad1_ActionId">
    <vt:lpwstr>01b5a79c-3326-496b-bf86-7492e6d4a3c8</vt:lpwstr>
  </property>
  <property fmtid="{D5CDD505-2E9C-101B-9397-08002B2CF9AE}" pid="8" name="MSIP_Label_858aaffc-186e-450b-9166-22662fc28ad1_ContentBits">
    <vt:lpwstr>0</vt:lpwstr>
  </property>
  <property fmtid="{D5CDD505-2E9C-101B-9397-08002B2CF9AE}" pid="9" name="MSIP_Label_858aaffc-186e-450b-9166-22662fc28ad1_Tag">
    <vt:lpwstr>10, 3, 0, 1</vt:lpwstr>
  </property>
</Properties>
</file>