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UPR\Electricidad\Tarifas\Expediente Tarifas 2026\3. Solicitud de información\"/>
    </mc:Choice>
  </mc:AlternateContent>
  <xr:revisionPtr revIDLastSave="0" documentId="13_ncr:1_{B0DCA02B-2CA2-40DD-A81E-4FBEF5C8FFB7}" xr6:coauthVersionLast="47" xr6:coauthVersionMax="47" xr10:uidLastSave="{00000000-0000-0000-0000-000000000000}"/>
  <workbookProtection workbookAlgorithmName="SHA-512" workbookHashValue="2yD47L9dIuauftj5DmLPXkjhUZj89R2cOz63YQzpTry+TS5pbLvFztcWrVRA8kDic+gVdQcF7yMpbFdOrs1Wiw==" workbookSaltValue="ikDQdbrFRNvE90hInXVVkA==" workbookSpinCount="100000" lockStructure="1"/>
  <bookViews>
    <workbookView xWindow="-120" yWindow="-120" windowWidth="20730" windowHeight="11040" activeTab="2" xr2:uid="{00000000-000D-0000-FFFF-FFFF00000000}"/>
  </bookViews>
  <sheets>
    <sheet name="I" sheetId="9" r:id="rId1"/>
    <sheet name="II" sheetId="15" r:id="rId2"/>
    <sheet name="III" sheetId="16" r:id="rId3"/>
  </sheets>
  <definedNames>
    <definedName name="_xlnm.Print_Area" localSheetId="0">I!$A$1:$I$292</definedName>
    <definedName name="_xlnm.Print_Area" localSheetId="1">II!$A$1:$I$292</definedName>
    <definedName name="_xlnm.Print_Area" localSheetId="2">III!$A$1:$I$299</definedName>
    <definedName name="_xlnm.Print_Titles" localSheetId="0">I!$1:$15</definedName>
    <definedName name="_xlnm.Print_Titles" localSheetId="1">II!$1:$15</definedName>
    <definedName name="_xlnm.Print_Titles" localSheetId="2">III!$1:$15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6" i="9" l="1"/>
  <c r="H56" i="9"/>
  <c r="G56" i="9"/>
  <c r="I52" i="9"/>
  <c r="H52" i="9"/>
  <c r="G52" i="9"/>
  <c r="I48" i="9"/>
  <c r="H48" i="9"/>
  <c r="G48" i="9"/>
  <c r="I44" i="9"/>
  <c r="H44" i="9"/>
  <c r="G44" i="9"/>
  <c r="I40" i="9"/>
  <c r="H40" i="9"/>
  <c r="G40" i="9"/>
  <c r="I36" i="9"/>
  <c r="H36" i="9"/>
  <c r="G36" i="9"/>
  <c r="I32" i="9"/>
  <c r="H32" i="9"/>
  <c r="G32" i="9"/>
  <c r="I28" i="9"/>
  <c r="H28" i="9"/>
  <c r="G28" i="9"/>
  <c r="I24" i="9"/>
  <c r="H20" i="9"/>
  <c r="H20" i="15"/>
  <c r="I20" i="15" s="1"/>
  <c r="H20" i="16"/>
  <c r="I20" i="16" s="1"/>
  <c r="I20" i="9" l="1"/>
  <c r="I213" i="9"/>
  <c r="I195" i="9"/>
  <c r="I159" i="9"/>
  <c r="I147" i="9"/>
  <c r="G253" i="9"/>
  <c r="H253" i="9"/>
  <c r="I253" i="9" s="1"/>
  <c r="I75" i="9" l="1"/>
  <c r="I63" i="9"/>
  <c r="I283" i="16"/>
  <c r="I266" i="16"/>
  <c r="I213" i="16"/>
  <c r="I195" i="16"/>
  <c r="I147" i="16"/>
  <c r="I116" i="16"/>
  <c r="I159" i="16" s="1"/>
  <c r="I75" i="16"/>
  <c r="I63" i="16"/>
  <c r="H283" i="16"/>
  <c r="G283" i="16"/>
  <c r="H266" i="16"/>
  <c r="G266" i="16"/>
  <c r="H213" i="16"/>
  <c r="G213" i="16"/>
  <c r="H195" i="16"/>
  <c r="G195" i="16"/>
  <c r="H159" i="16"/>
  <c r="G159" i="16"/>
  <c r="H147" i="16"/>
  <c r="G147" i="16"/>
  <c r="H116" i="16"/>
  <c r="G116" i="16"/>
  <c r="H75" i="16"/>
  <c r="G75" i="16"/>
  <c r="H63" i="16"/>
  <c r="G63" i="16"/>
  <c r="I253" i="15"/>
  <c r="H253" i="15"/>
  <c r="G253" i="15"/>
  <c r="I244" i="15"/>
  <c r="H244" i="15"/>
  <c r="G244" i="15"/>
  <c r="I226" i="15"/>
  <c r="H226" i="15"/>
  <c r="G226" i="15"/>
  <c r="I213" i="15"/>
  <c r="H213" i="15"/>
  <c r="G213" i="15"/>
  <c r="I195" i="15"/>
  <c r="H195" i="15"/>
  <c r="G195" i="15"/>
  <c r="I159" i="15"/>
  <c r="H159" i="15"/>
  <c r="G159" i="15"/>
  <c r="I147" i="15"/>
  <c r="H147" i="15"/>
  <c r="G147" i="15"/>
  <c r="I116" i="15"/>
  <c r="H116" i="15"/>
  <c r="G116" i="15"/>
  <c r="I75" i="15"/>
  <c r="H75" i="15"/>
  <c r="G75" i="15"/>
  <c r="I63" i="15"/>
  <c r="H63" i="15"/>
  <c r="G63" i="15"/>
  <c r="H244" i="9"/>
  <c r="I244" i="9" s="1"/>
  <c r="G244" i="9"/>
  <c r="H235" i="9"/>
  <c r="I235" i="9" s="1"/>
  <c r="G235" i="9"/>
  <c r="H226" i="9"/>
  <c r="I226" i="9" s="1"/>
  <c r="G226" i="9"/>
  <c r="H213" i="9"/>
  <c r="G213" i="9"/>
  <c r="H195" i="9"/>
  <c r="G195" i="9"/>
  <c r="H159" i="9"/>
  <c r="G159" i="9"/>
  <c r="H147" i="9"/>
  <c r="G147" i="9"/>
  <c r="H116" i="9"/>
  <c r="I116" i="9" s="1"/>
  <c r="G116" i="9"/>
  <c r="H75" i="9"/>
  <c r="G75" i="9"/>
  <c r="H63" i="9"/>
  <c r="G63" i="9"/>
  <c r="E14" i="9" l="1"/>
  <c r="E14" i="16"/>
  <c r="E14" i="15"/>
  <c r="D8" i="16" l="1"/>
  <c r="D8" i="15"/>
  <c r="I297" i="16"/>
  <c r="H297" i="16"/>
  <c r="G297" i="16"/>
  <c r="I296" i="16"/>
  <c r="H296" i="16"/>
  <c r="G296" i="16"/>
  <c r="I280" i="16"/>
  <c r="H280" i="16"/>
  <c r="G280" i="16"/>
  <c r="I279" i="16"/>
  <c r="H279" i="16"/>
  <c r="G279" i="16"/>
  <c r="I207" i="16"/>
  <c r="H207" i="16"/>
  <c r="G207" i="16"/>
  <c r="I206" i="16"/>
  <c r="H206" i="16"/>
  <c r="G206" i="16"/>
  <c r="I205" i="16"/>
  <c r="H205" i="16"/>
  <c r="G205" i="16"/>
  <c r="I202" i="16"/>
  <c r="H202" i="16"/>
  <c r="G202" i="16"/>
  <c r="I199" i="16"/>
  <c r="H199" i="16"/>
  <c r="G199" i="16"/>
  <c r="I190" i="16"/>
  <c r="H190" i="16"/>
  <c r="G190" i="16"/>
  <c r="I189" i="16"/>
  <c r="H189" i="16"/>
  <c r="G189" i="16"/>
  <c r="I188" i="16"/>
  <c r="H188" i="16"/>
  <c r="G188" i="16"/>
  <c r="I184" i="16"/>
  <c r="H184" i="16"/>
  <c r="G184" i="16"/>
  <c r="I180" i="16"/>
  <c r="H180" i="16"/>
  <c r="G180" i="16"/>
  <c r="I176" i="16"/>
  <c r="H176" i="16"/>
  <c r="G176" i="16"/>
  <c r="I172" i="16"/>
  <c r="H172" i="16"/>
  <c r="G172" i="16"/>
  <c r="I168" i="16"/>
  <c r="H168" i="16"/>
  <c r="G168" i="16"/>
  <c r="I164" i="16"/>
  <c r="H164" i="16"/>
  <c r="G164" i="16"/>
  <c r="I155" i="16"/>
  <c r="H155" i="16"/>
  <c r="G155" i="16"/>
  <c r="I142" i="16"/>
  <c r="H142" i="16"/>
  <c r="G142" i="16"/>
  <c r="I141" i="16"/>
  <c r="H141" i="16"/>
  <c r="G141" i="16"/>
  <c r="I140" i="16"/>
  <c r="H140" i="16"/>
  <c r="G140" i="16"/>
  <c r="I135" i="16"/>
  <c r="H135" i="16"/>
  <c r="G135" i="16"/>
  <c r="I130" i="16"/>
  <c r="H130" i="16"/>
  <c r="G130" i="16"/>
  <c r="I123" i="16"/>
  <c r="H123" i="16"/>
  <c r="G123" i="16"/>
  <c r="I111" i="16"/>
  <c r="H111" i="16"/>
  <c r="G111" i="16"/>
  <c r="I110" i="16"/>
  <c r="H110" i="16"/>
  <c r="G110" i="16"/>
  <c r="I109" i="16"/>
  <c r="H109" i="16"/>
  <c r="G109" i="16"/>
  <c r="I105" i="16"/>
  <c r="H105" i="16"/>
  <c r="G105" i="16"/>
  <c r="I98" i="16"/>
  <c r="H98" i="16"/>
  <c r="G98" i="16"/>
  <c r="I93" i="16"/>
  <c r="H93" i="16"/>
  <c r="G93" i="16"/>
  <c r="I89" i="16"/>
  <c r="H89" i="16"/>
  <c r="G89" i="16"/>
  <c r="I81" i="16"/>
  <c r="H81" i="16"/>
  <c r="G81" i="16"/>
  <c r="I70" i="16"/>
  <c r="H70" i="16"/>
  <c r="G70" i="16"/>
  <c r="I69" i="16"/>
  <c r="H69" i="16"/>
  <c r="G69" i="16"/>
  <c r="I68" i="16"/>
  <c r="H68" i="16"/>
  <c r="G68" i="16"/>
  <c r="I58" i="16"/>
  <c r="H58" i="16"/>
  <c r="G58" i="16"/>
  <c r="I57" i="16"/>
  <c r="H57" i="16"/>
  <c r="G57" i="16"/>
  <c r="I56" i="16"/>
  <c r="H56" i="16"/>
  <c r="G56" i="16"/>
  <c r="I52" i="16"/>
  <c r="H52" i="16"/>
  <c r="G52" i="16"/>
  <c r="I48" i="16"/>
  <c r="H48" i="16"/>
  <c r="G48" i="16"/>
  <c r="I44" i="16"/>
  <c r="H44" i="16"/>
  <c r="G44" i="16"/>
  <c r="I40" i="16"/>
  <c r="H40" i="16"/>
  <c r="G40" i="16"/>
  <c r="I36" i="16"/>
  <c r="H36" i="16"/>
  <c r="G36" i="16"/>
  <c r="I32" i="16"/>
  <c r="H32" i="16"/>
  <c r="G32" i="16"/>
  <c r="I28" i="16"/>
  <c r="H28" i="16"/>
  <c r="G28" i="16"/>
  <c r="I24" i="16"/>
  <c r="H24" i="16"/>
  <c r="G24" i="16"/>
  <c r="I207" i="15"/>
  <c r="H207" i="15"/>
  <c r="G207" i="15"/>
  <c r="I206" i="15"/>
  <c r="H206" i="15"/>
  <c r="G206" i="15"/>
  <c r="I205" i="15"/>
  <c r="H205" i="15"/>
  <c r="G205" i="15"/>
  <c r="I202" i="15"/>
  <c r="H202" i="15"/>
  <c r="G202" i="15"/>
  <c r="I199" i="15"/>
  <c r="H199" i="15"/>
  <c r="G199" i="15"/>
  <c r="I190" i="15"/>
  <c r="H190" i="15"/>
  <c r="G190" i="15"/>
  <c r="I189" i="15"/>
  <c r="H189" i="15"/>
  <c r="G189" i="15"/>
  <c r="I188" i="15"/>
  <c r="H188" i="15"/>
  <c r="G188" i="15"/>
  <c r="I184" i="15"/>
  <c r="H184" i="15"/>
  <c r="G184" i="15"/>
  <c r="I180" i="15"/>
  <c r="H180" i="15"/>
  <c r="G180" i="15"/>
  <c r="I176" i="15"/>
  <c r="H176" i="15"/>
  <c r="G176" i="15"/>
  <c r="I172" i="15"/>
  <c r="H172" i="15"/>
  <c r="G172" i="15"/>
  <c r="I168" i="15"/>
  <c r="H168" i="15"/>
  <c r="G168" i="15"/>
  <c r="I164" i="15"/>
  <c r="H164" i="15"/>
  <c r="G164" i="15"/>
  <c r="I155" i="15"/>
  <c r="H155" i="15"/>
  <c r="G155" i="15"/>
  <c r="I142" i="15"/>
  <c r="H142" i="15"/>
  <c r="G142" i="15"/>
  <c r="I141" i="15"/>
  <c r="H141" i="15"/>
  <c r="G141" i="15"/>
  <c r="I140" i="15"/>
  <c r="H140" i="15"/>
  <c r="G140" i="15"/>
  <c r="I135" i="15"/>
  <c r="H135" i="15"/>
  <c r="G135" i="15"/>
  <c r="I130" i="15"/>
  <c r="H130" i="15"/>
  <c r="G130" i="15"/>
  <c r="I123" i="15"/>
  <c r="H123" i="15"/>
  <c r="G123" i="15"/>
  <c r="I111" i="15"/>
  <c r="H111" i="15"/>
  <c r="G111" i="15"/>
  <c r="I110" i="15"/>
  <c r="H110" i="15"/>
  <c r="G110" i="15"/>
  <c r="I109" i="15"/>
  <c r="H109" i="15"/>
  <c r="G109" i="15"/>
  <c r="I105" i="15"/>
  <c r="H105" i="15"/>
  <c r="G105" i="15"/>
  <c r="I98" i="15"/>
  <c r="H98" i="15"/>
  <c r="G98" i="15"/>
  <c r="I93" i="15"/>
  <c r="H93" i="15"/>
  <c r="G93" i="15"/>
  <c r="I89" i="15"/>
  <c r="H89" i="15"/>
  <c r="G89" i="15"/>
  <c r="I81" i="15"/>
  <c r="H81" i="15"/>
  <c r="G81" i="15"/>
  <c r="I70" i="15"/>
  <c r="H70" i="15"/>
  <c r="G70" i="15"/>
  <c r="I69" i="15"/>
  <c r="H69" i="15"/>
  <c r="G69" i="15"/>
  <c r="I68" i="15"/>
  <c r="H68" i="15"/>
  <c r="G68" i="15"/>
  <c r="I58" i="15"/>
  <c r="H58" i="15"/>
  <c r="G58" i="15"/>
  <c r="I57" i="15"/>
  <c r="H57" i="15"/>
  <c r="G57" i="15"/>
  <c r="I56" i="15"/>
  <c r="H56" i="15"/>
  <c r="G56" i="15"/>
  <c r="I52" i="15"/>
  <c r="H52" i="15"/>
  <c r="G52" i="15"/>
  <c r="I48" i="15"/>
  <c r="H48" i="15"/>
  <c r="G48" i="15"/>
  <c r="I44" i="15"/>
  <c r="H44" i="15"/>
  <c r="G44" i="15"/>
  <c r="I40" i="15"/>
  <c r="H40" i="15"/>
  <c r="G40" i="15"/>
  <c r="I36" i="15"/>
  <c r="H36" i="15"/>
  <c r="G36" i="15"/>
  <c r="I32" i="15"/>
  <c r="H32" i="15"/>
  <c r="G32" i="15"/>
  <c r="I28" i="15"/>
  <c r="H28" i="15"/>
  <c r="G28" i="15"/>
  <c r="I24" i="15"/>
  <c r="H24" i="15"/>
  <c r="G24" i="15"/>
  <c r="I281" i="16" l="1"/>
  <c r="G71" i="16"/>
  <c r="G281" i="16"/>
  <c r="G112" i="16"/>
  <c r="G215" i="15"/>
  <c r="I71" i="15"/>
  <c r="I112" i="15"/>
  <c r="G143" i="15"/>
  <c r="I191" i="15"/>
  <c r="I214" i="16"/>
  <c r="H112" i="16"/>
  <c r="H191" i="16"/>
  <c r="I208" i="16"/>
  <c r="G214" i="16"/>
  <c r="H143" i="16"/>
  <c r="G208" i="16"/>
  <c r="I71" i="16"/>
  <c r="I112" i="16"/>
  <c r="I191" i="16"/>
  <c r="H298" i="16"/>
  <c r="G191" i="16"/>
  <c r="H208" i="16"/>
  <c r="H281" i="16"/>
  <c r="H214" i="15"/>
  <c r="G71" i="15"/>
  <c r="G112" i="15"/>
  <c r="I143" i="15"/>
  <c r="H71" i="15"/>
  <c r="H112" i="15"/>
  <c r="H191" i="15"/>
  <c r="I215" i="15"/>
  <c r="G191" i="15"/>
  <c r="H208" i="15"/>
  <c r="G214" i="15"/>
  <c r="I214" i="15"/>
  <c r="H215" i="15"/>
  <c r="H143" i="15"/>
  <c r="G208" i="15"/>
  <c r="I208" i="15"/>
  <c r="G215" i="16"/>
  <c r="I215" i="16"/>
  <c r="I216" i="16" s="1"/>
  <c r="G143" i="16"/>
  <c r="I143" i="16"/>
  <c r="G298" i="16"/>
  <c r="I298" i="16"/>
  <c r="H214" i="16"/>
  <c r="H215" i="16"/>
  <c r="H71" i="16"/>
  <c r="H59" i="16"/>
  <c r="G59" i="16"/>
  <c r="I59" i="16"/>
  <c r="H59" i="15"/>
  <c r="G59" i="15"/>
  <c r="I59" i="15"/>
  <c r="I189" i="9"/>
  <c r="H190" i="9"/>
  <c r="G190" i="9"/>
  <c r="I188" i="9"/>
  <c r="H189" i="9"/>
  <c r="G189" i="9"/>
  <c r="I57" i="9"/>
  <c r="H58" i="9"/>
  <c r="G58" i="9"/>
  <c r="H57" i="9"/>
  <c r="G57" i="9"/>
  <c r="I55" i="9"/>
  <c r="I51" i="9"/>
  <c r="I47" i="9"/>
  <c r="I43" i="9"/>
  <c r="I39" i="9"/>
  <c r="I35" i="9"/>
  <c r="I31" i="9"/>
  <c r="I27" i="9"/>
  <c r="G216" i="16" l="1"/>
  <c r="I58" i="9"/>
  <c r="H216" i="15"/>
  <c r="G216" i="15"/>
  <c r="I190" i="9"/>
  <c r="I216" i="15"/>
  <c r="H216" i="16"/>
  <c r="H59" i="9"/>
  <c r="H191" i="9"/>
  <c r="G191" i="9"/>
  <c r="G59" i="9"/>
  <c r="E12" i="9"/>
  <c r="E10" i="9"/>
  <c r="E12" i="15"/>
  <c r="E10" i="15"/>
  <c r="E12" i="16"/>
  <c r="I295" i="16"/>
  <c r="H295" i="16"/>
  <c r="G295" i="16"/>
  <c r="I291" i="16"/>
  <c r="H291" i="16"/>
  <c r="G291" i="16"/>
  <c r="I278" i="16"/>
  <c r="H278" i="16"/>
  <c r="G278" i="16"/>
  <c r="I274" i="16"/>
  <c r="H274" i="16"/>
  <c r="G274" i="16"/>
  <c r="E10" i="16"/>
  <c r="I292" i="15"/>
  <c r="H292" i="15"/>
  <c r="G292" i="15"/>
  <c r="I288" i="15"/>
  <c r="H288" i="15"/>
  <c r="G288" i="15"/>
  <c r="I278" i="15"/>
  <c r="H278" i="15"/>
  <c r="G278" i="15"/>
  <c r="I274" i="15"/>
  <c r="H274" i="15"/>
  <c r="G274" i="15"/>
  <c r="I291" i="9"/>
  <c r="I287" i="9"/>
  <c r="I277" i="9"/>
  <c r="I273" i="9"/>
  <c r="I206" i="9"/>
  <c r="I205" i="9"/>
  <c r="I204" i="9"/>
  <c r="I201" i="9"/>
  <c r="I198" i="9"/>
  <c r="I187" i="9"/>
  <c r="I183" i="9"/>
  <c r="I179" i="9"/>
  <c r="I175" i="9"/>
  <c r="I171" i="9"/>
  <c r="I167" i="9"/>
  <c r="I163" i="9"/>
  <c r="I154" i="9"/>
  <c r="I141" i="9"/>
  <c r="I140" i="9"/>
  <c r="I139" i="9"/>
  <c r="I134" i="9"/>
  <c r="I129" i="9"/>
  <c r="I122" i="9"/>
  <c r="I110" i="9"/>
  <c r="I109" i="9"/>
  <c r="I108" i="9"/>
  <c r="I104" i="9"/>
  <c r="I97" i="9"/>
  <c r="I92" i="9"/>
  <c r="I88" i="9"/>
  <c r="I80" i="9"/>
  <c r="I69" i="9"/>
  <c r="I68" i="9"/>
  <c r="I67" i="9"/>
  <c r="I23" i="9"/>
  <c r="I70" i="9" l="1"/>
  <c r="I215" i="9" s="1"/>
  <c r="I207" i="9"/>
  <c r="I111" i="9"/>
  <c r="I142" i="9"/>
  <c r="H292" i="9"/>
  <c r="G292" i="9"/>
  <c r="H288" i="9"/>
  <c r="G288" i="9"/>
  <c r="H278" i="9"/>
  <c r="G278" i="9"/>
  <c r="H274" i="9"/>
  <c r="G274" i="9"/>
  <c r="H142" i="9"/>
  <c r="G142" i="9"/>
  <c r="H141" i="9"/>
  <c r="G141" i="9"/>
  <c r="I214" i="9" l="1"/>
  <c r="I216" i="9" s="1"/>
  <c r="H70" i="9"/>
  <c r="G70" i="9"/>
  <c r="H69" i="9"/>
  <c r="G69" i="9"/>
  <c r="H71" i="9" l="1"/>
  <c r="G71" i="9"/>
  <c r="H207" i="9" l="1"/>
  <c r="G207" i="9"/>
  <c r="H206" i="9"/>
  <c r="G206" i="9"/>
  <c r="H111" i="9"/>
  <c r="G111" i="9"/>
  <c r="H110" i="9"/>
  <c r="G110" i="9"/>
  <c r="H155" i="9"/>
  <c r="G155" i="9"/>
  <c r="H81" i="9"/>
  <c r="G81" i="9"/>
  <c r="H168" i="9"/>
  <c r="G168" i="9"/>
  <c r="G68" i="9"/>
  <c r="H68" i="9"/>
  <c r="H112" i="9" l="1"/>
  <c r="G112" i="9"/>
  <c r="H184" i="9"/>
  <c r="G184" i="9"/>
  <c r="H109" i="9"/>
  <c r="G109" i="9"/>
  <c r="H188" i="9"/>
  <c r="G188" i="9"/>
  <c r="H135" i="9"/>
  <c r="H143" i="9" s="1"/>
  <c r="G135" i="9"/>
  <c r="G143" i="9" s="1"/>
  <c r="H180" i="9"/>
  <c r="G180" i="9"/>
  <c r="H176" i="9"/>
  <c r="G176" i="9"/>
  <c r="H172" i="9"/>
  <c r="G172" i="9"/>
  <c r="G199" i="9"/>
  <c r="H199" i="9"/>
  <c r="H89" i="9"/>
  <c r="G89" i="9"/>
  <c r="H205" i="9"/>
  <c r="G205" i="9"/>
  <c r="H202" i="9"/>
  <c r="G202" i="9"/>
  <c r="H164" i="9"/>
  <c r="G164" i="9"/>
  <c r="H140" i="9"/>
  <c r="G140" i="9"/>
  <c r="H130" i="9"/>
  <c r="G130" i="9"/>
  <c r="H123" i="9"/>
  <c r="G123" i="9"/>
  <c r="H105" i="9"/>
  <c r="G105" i="9"/>
  <c r="H98" i="9"/>
  <c r="G98" i="9"/>
  <c r="H93" i="9"/>
  <c r="G93" i="9"/>
  <c r="H24" i="9"/>
  <c r="G24" i="9"/>
  <c r="H214" i="9" l="1"/>
  <c r="G215" i="9"/>
  <c r="G214" i="9"/>
  <c r="G208" i="9"/>
  <c r="H208" i="9"/>
  <c r="G216" i="9" l="1"/>
  <c r="H215" i="9"/>
  <c r="H216" i="9" s="1"/>
</calcChain>
</file>

<file path=xl/sharedStrings.xml><?xml version="1.0" encoding="utf-8"?>
<sst xmlns="http://schemas.openxmlformats.org/spreadsheetml/2006/main" count="1759" uniqueCount="147">
  <si>
    <t>Variables explicativas</t>
  </si>
  <si>
    <t>Unidad</t>
  </si>
  <si>
    <t>Coste</t>
  </si>
  <si>
    <t>Número</t>
  </si>
  <si>
    <t>Costes fijos</t>
  </si>
  <si>
    <t>Costes variables</t>
  </si>
  <si>
    <t>Número de consumidores (promedio del año)</t>
  </si>
  <si>
    <t>Nº de oficinas comerciales</t>
  </si>
  <si>
    <t>Canal presencial</t>
  </si>
  <si>
    <t>Canal Internet</t>
  </si>
  <si>
    <t>Duración media de los contratos</t>
  </si>
  <si>
    <t>Cobro</t>
  </si>
  <si>
    <t>Número de facturas impagadas</t>
  </si>
  <si>
    <t>Número de facturas cobradas</t>
  </si>
  <si>
    <t>Tasa de ocupación de la vía pública</t>
  </si>
  <si>
    <t>TOTAL</t>
  </si>
  <si>
    <t>% de energía impagada sobre el total</t>
  </si>
  <si>
    <t>% de facturación impagada sobre el total</t>
  </si>
  <si>
    <t>%</t>
  </si>
  <si>
    <t>Empresa</t>
  </si>
  <si>
    <t>Actividad</t>
  </si>
  <si>
    <t>Tamaño medio de los clientes</t>
  </si>
  <si>
    <t>kWh/año</t>
  </si>
  <si>
    <t>Miles de €</t>
  </si>
  <si>
    <t xml:space="preserve">    </t>
  </si>
  <si>
    <t>Marketing y publicidad</t>
  </si>
  <si>
    <t>Canal telefónico</t>
  </si>
  <si>
    <t>Diferencia cobros y pagos</t>
  </si>
  <si>
    <t>Nº de días de desfase entre cobros y pagos</t>
  </si>
  <si>
    <t>Nº días promedio</t>
  </si>
  <si>
    <t>Garantías</t>
  </si>
  <si>
    <t>Obligación de mantener existencias estratégicas (1)</t>
  </si>
  <si>
    <t>(1) Sólo aplicable a la comercialización en el sector de Gas Natural.</t>
  </si>
  <si>
    <t xml:space="preserve">Facturación media total excluidos impuestos y equipos de medida </t>
  </si>
  <si>
    <t>Número de facturas emitidas al año</t>
  </si>
  <si>
    <t>3.- Facturación y cobro</t>
  </si>
  <si>
    <t>% de consumidores con facturación electrónica</t>
  </si>
  <si>
    <t>Oficinas</t>
  </si>
  <si>
    <t>Administración</t>
  </si>
  <si>
    <t>Televisión, radio,…</t>
  </si>
  <si>
    <t>Internet</t>
  </si>
  <si>
    <t>Emisión de facturas: impresión y ensobrado</t>
  </si>
  <si>
    <t>kW/cliente</t>
  </si>
  <si>
    <t>Potencia contratada media</t>
  </si>
  <si>
    <t>Gestión de Impagados</t>
  </si>
  <si>
    <t>Otros impuestos</t>
  </si>
  <si>
    <t>Comunicación</t>
  </si>
  <si>
    <t>Coste de gestión</t>
  </si>
  <si>
    <t>Provisiones</t>
  </si>
  <si>
    <t>Puerta a puerta</t>
  </si>
  <si>
    <t>Impuesto de Sociedades</t>
  </si>
  <si>
    <t>Otros</t>
  </si>
  <si>
    <t>Número de clientes captados</t>
  </si>
  <si>
    <t>Gestión de cobros (incluyendo, en su caso, comisiones bancarias asociadas al cobro)</t>
  </si>
  <si>
    <t>Duración media de las llamadas</t>
  </si>
  <si>
    <t>Minutos</t>
  </si>
  <si>
    <t>Tiempo medio de espera hasta la atención al cliente</t>
  </si>
  <si>
    <t>Consumidores acogidos al Bono Social</t>
  </si>
  <si>
    <t>Consumidores sin contrato de suministro acogidos a las TUR</t>
  </si>
  <si>
    <t>Resto de consumidores</t>
  </si>
  <si>
    <t>Sector</t>
  </si>
  <si>
    <t>4.- Atención al cliente (incluyendo reclamaciones en su caso)</t>
  </si>
  <si>
    <t>Costes de Estructura</t>
  </si>
  <si>
    <t>TOTAL COSTES DE FACTURACIÓN Y COBRO</t>
  </si>
  <si>
    <t>Servicios Comerciales</t>
  </si>
  <si>
    <t>2.- Coste de contratación</t>
  </si>
  <si>
    <t>TOTAL COSTES DE CAPTACIÓN Y FIDELIZACIÓN DE CLIENTES</t>
  </si>
  <si>
    <t>Número de nuevos contratos remitidos</t>
  </si>
  <si>
    <t>TOTAL COSTES DE CONTRATACIÓN</t>
  </si>
  <si>
    <t>Gestión de las Medidas</t>
  </si>
  <si>
    <t>Gestión de las medidas recibidas</t>
  </si>
  <si>
    <t>% de medidas recibidas en papel</t>
  </si>
  <si>
    <t>TOTAL COSTES ATENCIÓN AL CLIENTE</t>
  </si>
  <si>
    <t>TOTAL IMPUESTOS</t>
  </si>
  <si>
    <t>TOTAL COSTES FINANCIEROS</t>
  </si>
  <si>
    <t>5.- Impuestos</t>
  </si>
  <si>
    <t>6.- Costes de estructura</t>
  </si>
  <si>
    <t>7.- Costes financieros</t>
  </si>
  <si>
    <t>TOTAL COSTES ESTRUCTURA</t>
  </si>
  <si>
    <t>E</t>
  </si>
  <si>
    <t>COR</t>
  </si>
  <si>
    <t>(2) Los impuestos se incluyen como coste variable</t>
  </si>
  <si>
    <t>8.- Total Costes de Comercialización</t>
  </si>
  <si>
    <t>Nº medio de personas en cada oficina comercial equivalentes a tiempo completo</t>
  </si>
  <si>
    <t>Postal</t>
  </si>
  <si>
    <t>Nº de personas atendidas en cada oficina</t>
  </si>
  <si>
    <t>Nº de llamadas recibidas</t>
  </si>
  <si>
    <t>Regulación y Jurídico</t>
  </si>
  <si>
    <t>10.- Otras Variables</t>
  </si>
  <si>
    <t>9.- Margen de comercialización</t>
  </si>
  <si>
    <t>€/cliente</t>
  </si>
  <si>
    <t>Margen de comercialización (3)</t>
  </si>
  <si>
    <t>Consumidores con derecho a acogerse al PVPC (no incluye consumidores acogidos al Bono Social)</t>
  </si>
  <si>
    <t>Costes asociados a la gestión del ATR y formalización de contratos</t>
  </si>
  <si>
    <t>Indicar quien presta el servicio:  1: Empresa externa, 2: empresa del grupo, 3: directamente por la empresa, 4 Mixto</t>
  </si>
  <si>
    <t>Canal Postal</t>
  </si>
  <si>
    <t>Código: 1,2,3,4</t>
  </si>
  <si>
    <t>Facturación: Emisión y envío de facturas</t>
  </si>
  <si>
    <t>Suministro a clientes esenciales de BT</t>
  </si>
  <si>
    <t>Número de consumidores esenciales con facturas impagadas</t>
  </si>
  <si>
    <t>Suministro a clientes esenciales de AT</t>
  </si>
  <si>
    <t>1.- Gestión de Impagados de Suministros Esenciales</t>
  </si>
  <si>
    <t>Ámbito</t>
  </si>
  <si>
    <t>PC10</t>
  </si>
  <si>
    <t>CUESTIONARIO RELATIVO A LOS COSTES DE COMERCIALIZACIÓN</t>
  </si>
  <si>
    <t>B. Información sobre Suministros Esenciales</t>
  </si>
  <si>
    <t>G</t>
  </si>
  <si>
    <t>AMBOS</t>
  </si>
  <si>
    <t>A. Información sobre toda la cartera de clientes del comercializador</t>
  </si>
  <si>
    <t>TODOS</t>
  </si>
  <si>
    <t>Indicar quien presta el servicio:  1: Directamente por la empresa, 2: Empresa del grupo, 3: Externa al Grupo, 4 Mixto</t>
  </si>
  <si>
    <t xml:space="preserve">1.- Coste de captación y fidelización </t>
  </si>
  <si>
    <t>9.- Otras Variables</t>
  </si>
  <si>
    <t>Periódicos y revistas</t>
  </si>
  <si>
    <r>
      <t xml:space="preserve">A. Información sobre los clientes de baja tensión con potencia contratada </t>
    </r>
    <r>
      <rPr>
        <b/>
        <sz val="18"/>
        <rFont val="Calibri"/>
        <family val="2"/>
      </rPr>
      <t>≤</t>
    </r>
    <r>
      <rPr>
        <b/>
        <i/>
        <sz val="18"/>
        <rFont val="Arial"/>
        <family val="2"/>
      </rPr>
      <t xml:space="preserve"> 10 kW del sector eléctrico</t>
    </r>
  </si>
  <si>
    <t>Base imponible del impuesto atribuible a los consumidores con derecho a TUR</t>
  </si>
  <si>
    <t>Resultado del ejercicio atribuible a los consumidores con derecho a TUR</t>
  </si>
  <si>
    <r>
      <t xml:space="preserve">A. Información sobre los clientes conectados a redes </t>
    </r>
    <r>
      <rPr>
        <b/>
        <sz val="18"/>
        <rFont val="Calibri"/>
        <family val="2"/>
      </rPr>
      <t>≤</t>
    </r>
    <r>
      <rPr>
        <b/>
        <i/>
        <sz val="18"/>
        <rFont val="Arial"/>
        <family val="2"/>
      </rPr>
      <t xml:space="preserve"> 4 bar con consumo anual </t>
    </r>
    <r>
      <rPr>
        <b/>
        <sz val="18"/>
        <rFont val="Calibri"/>
        <family val="2"/>
      </rPr>
      <t>≤</t>
    </r>
    <r>
      <rPr>
        <b/>
        <i/>
        <sz val="18"/>
        <rFont val="Arial"/>
        <family val="2"/>
      </rPr>
      <t xml:space="preserve"> 50.000 kWh del sector de gas natural</t>
    </r>
  </si>
  <si>
    <t>Suministros y servicios</t>
  </si>
  <si>
    <t>Sistemas de gestión comercial</t>
  </si>
  <si>
    <t>Consumidores con derecho a acogerse al PVPC/TUR (excluidos los consumidores acogidos al Bono Social)</t>
  </si>
  <si>
    <t xml:space="preserve">Consumidores acogidos al Bono Social
</t>
  </si>
  <si>
    <t>Consumidores sin derecho a suministro de último recurso sin contrato de suministro con un comercializador libre</t>
  </si>
  <si>
    <t>Consumidores con derecho a TUR</t>
  </si>
  <si>
    <t>Número de clientes perdidos</t>
  </si>
  <si>
    <t>Margen de comercialización</t>
  </si>
  <si>
    <t>Telefónico</t>
  </si>
  <si>
    <t>% de medidas recibidas en formato electrónico</t>
  </si>
  <si>
    <t>% de consumidores con facturación mensual no electrónica</t>
  </si>
  <si>
    <t>% de consumidores con facturación bimestral no electrónica.</t>
  </si>
  <si>
    <t>Envío de las facturas</t>
  </si>
  <si>
    <t>Nº de documentos recibidos</t>
  </si>
  <si>
    <t>Nº de reclamaciones/ correos electrónicos recibidos</t>
  </si>
  <si>
    <t>Número de personas que componen la plantilla de la empresa</t>
  </si>
  <si>
    <t>Publicidad exterior (Vallas, paradas de autobuses, trenes, cabinas telefónicas...)</t>
  </si>
  <si>
    <t>Base imponible del impuesto</t>
  </si>
  <si>
    <t>Resultado del ejercicio</t>
  </si>
  <si>
    <t>Base imponible del impuesto atribuible a los consumidores con derecho a PVPC/TUR</t>
  </si>
  <si>
    <t>Resultado del ejercicio atribuible a los consumidores con derecho a PVPC/TUR</t>
  </si>
  <si>
    <t>€</t>
  </si>
  <si>
    <t>Indicar nombre de la empresa</t>
  </si>
  <si>
    <t>TOTAL SUMINISTRO A CLIENTES ESENCIALES EN BT</t>
  </si>
  <si>
    <t>TOTAL SUMINISTRO A CLIENTES ESENCIALES EN AT</t>
  </si>
  <si>
    <t>Cuota líquida del impuesto atribuible a los consumidores con derecho a PVPC/TUR</t>
  </si>
  <si>
    <t>CA50</t>
  </si>
  <si>
    <t>años</t>
  </si>
  <si>
    <r>
      <t>TOTAL COSTES COMERCIALIZACIÓN</t>
    </r>
    <r>
      <rPr>
        <b/>
        <vertAlign val="superscript"/>
        <sz val="10"/>
        <color theme="0"/>
        <rFont val="Arial"/>
        <family val="2"/>
      </rPr>
      <t xml:space="preserve"> (2)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</si>
</sst>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P_t_a_-;\-* #,##0\ _P_t_a_-;_-* &quot;-&quot;\ _P_t_a_-;_-@_-"/>
    <numFmt numFmtId="165" formatCode="_-* #,##0.00\ _P_t_a_-;\-* #,##0.00\ _P_t_a_-;_-* &quot;-&quot;??\ _P_t_a_-;_-@_-"/>
    <numFmt numFmtId="166" formatCode="0_ ;\-0\ "/>
    <numFmt numFmtId="167" formatCode="#,##0.00_ ;\-#,##0.00\ 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b/>
      <i/>
      <sz val="10"/>
      <name val="Arial"/>
      <family val="2"/>
    </font>
    <font>
      <b/>
      <sz val="10"/>
      <color indexed="9"/>
      <name val="Arial"/>
      <family val="2"/>
    </font>
    <font>
      <b/>
      <i/>
      <sz val="10"/>
      <color indexed="9"/>
      <name val="Arial"/>
      <family val="2"/>
    </font>
    <font>
      <b/>
      <sz val="24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i/>
      <sz val="18"/>
      <name val="Arial"/>
      <family val="2"/>
    </font>
    <font>
      <b/>
      <sz val="18"/>
      <name val="Calibri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i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11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6D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1" fillId="0" borderId="3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center" vertical="center"/>
    </xf>
    <xf numFmtId="0" fontId="8" fillId="2" borderId="7" xfId="0" applyFont="1" applyFill="1" applyBorder="1" applyAlignment="1">
      <alignment vertical="center"/>
    </xf>
    <xf numFmtId="164" fontId="1" fillId="0" borderId="9" xfId="1" applyFont="1" applyFill="1" applyBorder="1" applyAlignment="1">
      <alignment horizontal="center" vertical="center"/>
    </xf>
    <xf numFmtId="164" fontId="1" fillId="0" borderId="10" xfId="1" applyFont="1" applyFill="1" applyBorder="1" applyAlignment="1">
      <alignment horizontal="center" vertical="center"/>
    </xf>
    <xf numFmtId="0" fontId="5" fillId="0" borderId="0" xfId="0" applyFont="1" applyAlignment="1">
      <alignment vertical="top"/>
    </xf>
    <xf numFmtId="164" fontId="5" fillId="0" borderId="9" xfId="1" applyFont="1" applyFill="1" applyBorder="1" applyAlignment="1">
      <alignment horizontal="center" vertical="center"/>
    </xf>
    <xf numFmtId="164" fontId="5" fillId="0" borderId="10" xfId="1" applyFont="1" applyFill="1" applyBorder="1" applyAlignment="1">
      <alignment horizontal="center" vertical="center"/>
    </xf>
    <xf numFmtId="164" fontId="0" fillId="0" borderId="0" xfId="1" applyFont="1"/>
    <xf numFmtId="164" fontId="0" fillId="0" borderId="0" xfId="1" applyFont="1" applyAlignment="1">
      <alignment vertical="center"/>
    </xf>
    <xf numFmtId="164" fontId="1" fillId="0" borderId="0" xfId="1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Continuous"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1" fillId="3" borderId="49" xfId="0" applyFont="1" applyFill="1" applyBorder="1" applyAlignment="1">
      <alignment horizontal="centerContinuous" vertical="center"/>
    </xf>
    <xf numFmtId="0" fontId="12" fillId="3" borderId="50" xfId="0" applyFont="1" applyFill="1" applyBorder="1" applyAlignment="1">
      <alignment horizontal="centerContinuous" vertical="center" wrapText="1"/>
    </xf>
    <xf numFmtId="0" fontId="11" fillId="3" borderId="50" xfId="0" applyFont="1" applyFill="1" applyBorder="1" applyAlignment="1">
      <alignment horizontal="centerContinuous" vertical="center"/>
    </xf>
    <xf numFmtId="0" fontId="11" fillId="3" borderId="50" xfId="0" applyFont="1" applyFill="1" applyBorder="1" applyAlignment="1">
      <alignment horizontal="center" vertical="center"/>
    </xf>
    <xf numFmtId="166" fontId="11" fillId="3" borderId="50" xfId="1" applyNumberFormat="1" applyFont="1" applyFill="1" applyBorder="1" applyAlignment="1">
      <alignment horizontal="center" vertical="center"/>
    </xf>
    <xf numFmtId="166" fontId="11" fillId="3" borderId="51" xfId="1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left" vertical="center" wrapText="1" indent="1"/>
    </xf>
    <xf numFmtId="0" fontId="5" fillId="4" borderId="13" xfId="0" applyFont="1" applyFill="1" applyBorder="1" applyAlignment="1">
      <alignment horizontal="center" vertical="center"/>
    </xf>
    <xf numFmtId="164" fontId="5" fillId="4" borderId="14" xfId="1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left" vertical="center" indent="1"/>
    </xf>
    <xf numFmtId="0" fontId="7" fillId="5" borderId="18" xfId="0" applyFont="1" applyFill="1" applyBorder="1" applyAlignment="1">
      <alignment horizontal="center" vertical="center"/>
    </xf>
    <xf numFmtId="164" fontId="7" fillId="5" borderId="17" xfId="1" applyFont="1" applyFill="1" applyBorder="1" applyAlignment="1">
      <alignment horizontal="center" vertical="center"/>
    </xf>
    <xf numFmtId="164" fontId="7" fillId="5" borderId="19" xfId="1" applyFont="1" applyFill="1" applyBorder="1" applyAlignment="1">
      <alignment horizontal="center" vertical="center"/>
    </xf>
    <xf numFmtId="164" fontId="1" fillId="0" borderId="3" xfId="1" applyFont="1" applyFill="1" applyBorder="1" applyAlignment="1">
      <alignment horizontal="center" vertical="center"/>
    </xf>
    <xf numFmtId="164" fontId="5" fillId="0" borderId="3" xfId="1" applyFont="1" applyFill="1" applyBorder="1" applyAlignment="1">
      <alignment horizontal="center" vertical="center"/>
    </xf>
    <xf numFmtId="164" fontId="1" fillId="0" borderId="5" xfId="1" applyFont="1" applyFill="1" applyBorder="1" applyAlignment="1">
      <alignment horizontal="center" vertical="center"/>
    </xf>
    <xf numFmtId="164" fontId="5" fillId="0" borderId="5" xfId="1" applyFont="1" applyFill="1" applyBorder="1" applyAlignment="1">
      <alignment horizontal="center" vertical="center"/>
    </xf>
    <xf numFmtId="164" fontId="5" fillId="4" borderId="13" xfId="1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164" fontId="5" fillId="6" borderId="24" xfId="1" applyFont="1" applyFill="1" applyBorder="1" applyAlignment="1">
      <alignment horizontal="center" vertical="center"/>
    </xf>
    <xf numFmtId="164" fontId="5" fillId="6" borderId="25" xfId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left" vertical="center" indent="1"/>
    </xf>
    <xf numFmtId="0" fontId="5" fillId="6" borderId="3" xfId="0" applyFont="1" applyFill="1" applyBorder="1" applyAlignment="1">
      <alignment horizontal="center" vertical="center"/>
    </xf>
    <xf numFmtId="164" fontId="5" fillId="6" borderId="9" xfId="1" applyFont="1" applyFill="1" applyBorder="1" applyAlignment="1">
      <alignment horizontal="center" vertical="center"/>
    </xf>
    <xf numFmtId="164" fontId="5" fillId="6" borderId="4" xfId="1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left" vertical="center" indent="1"/>
    </xf>
    <xf numFmtId="9" fontId="5" fillId="6" borderId="5" xfId="2" applyFont="1" applyFill="1" applyBorder="1" applyAlignment="1">
      <alignment horizontal="center" vertical="center"/>
    </xf>
    <xf numFmtId="9" fontId="5" fillId="6" borderId="10" xfId="2" applyFont="1" applyFill="1" applyBorder="1" applyAlignment="1">
      <alignment horizontal="center" vertical="center"/>
    </xf>
    <xf numFmtId="9" fontId="5" fillId="6" borderId="6" xfId="2" applyFont="1" applyFill="1" applyBorder="1" applyAlignment="1">
      <alignment horizontal="center" vertical="center"/>
    </xf>
    <xf numFmtId="0" fontId="5" fillId="6" borderId="26" xfId="0" applyFont="1" applyFill="1" applyBorder="1" applyAlignment="1">
      <alignment horizontal="left" vertical="center" indent="1"/>
    </xf>
    <xf numFmtId="9" fontId="5" fillId="6" borderId="26" xfId="2" applyFont="1" applyFill="1" applyBorder="1" applyAlignment="1">
      <alignment horizontal="center" vertical="center"/>
    </xf>
    <xf numFmtId="9" fontId="5" fillId="6" borderId="27" xfId="2" applyFont="1" applyFill="1" applyBorder="1" applyAlignment="1">
      <alignment horizontal="center" vertical="center"/>
    </xf>
    <xf numFmtId="9" fontId="5" fillId="6" borderId="28" xfId="2" applyFont="1" applyFill="1" applyBorder="1" applyAlignment="1">
      <alignment horizontal="center" vertical="center"/>
    </xf>
    <xf numFmtId="164" fontId="5" fillId="6" borderId="30" xfId="1" applyFont="1" applyFill="1" applyBorder="1" applyAlignment="1">
      <alignment horizontal="center" vertical="center"/>
    </xf>
    <xf numFmtId="164" fontId="5" fillId="6" borderId="31" xfId="1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vertical="center"/>
    </xf>
    <xf numFmtId="0" fontId="11" fillId="3" borderId="52" xfId="0" applyFont="1" applyFill="1" applyBorder="1" applyAlignment="1">
      <alignment horizontal="centerContinuous" vertical="center"/>
    </xf>
    <xf numFmtId="0" fontId="5" fillId="6" borderId="5" xfId="0" applyFont="1" applyFill="1" applyBorder="1" applyAlignment="1">
      <alignment horizontal="center" vertical="center"/>
    </xf>
    <xf numFmtId="164" fontId="5" fillId="6" borderId="10" xfId="1" applyFont="1" applyFill="1" applyBorder="1" applyAlignment="1">
      <alignment horizontal="center" vertical="center"/>
    </xf>
    <xf numFmtId="164" fontId="5" fillId="6" borderId="6" xfId="1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left" vertical="center" indent="1"/>
    </xf>
    <xf numFmtId="0" fontId="7" fillId="5" borderId="33" xfId="0" applyFont="1" applyFill="1" applyBorder="1" applyAlignment="1">
      <alignment horizontal="center" vertical="center"/>
    </xf>
    <xf numFmtId="164" fontId="7" fillId="5" borderId="27" xfId="1" applyFont="1" applyFill="1" applyBorder="1" applyAlignment="1">
      <alignment horizontal="center" vertical="center"/>
    </xf>
    <xf numFmtId="164" fontId="7" fillId="5" borderId="34" xfId="1" applyFont="1" applyFill="1" applyBorder="1" applyAlignment="1">
      <alignment horizontal="center" vertical="center"/>
    </xf>
    <xf numFmtId="0" fontId="5" fillId="6" borderId="26" xfId="0" applyFont="1" applyFill="1" applyBorder="1" applyAlignment="1">
      <alignment horizontal="center" vertical="center"/>
    </xf>
    <xf numFmtId="164" fontId="5" fillId="6" borderId="27" xfId="1" applyFont="1" applyFill="1" applyBorder="1" applyAlignment="1">
      <alignment horizontal="center" vertical="center"/>
    </xf>
    <xf numFmtId="164" fontId="5" fillId="6" borderId="28" xfId="1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left" vertical="center" indent="1"/>
    </xf>
    <xf numFmtId="0" fontId="5" fillId="6" borderId="22" xfId="0" applyFont="1" applyFill="1" applyBorder="1" applyAlignment="1">
      <alignment horizontal="center" vertical="center"/>
    </xf>
    <xf numFmtId="164" fontId="5" fillId="6" borderId="17" xfId="1" applyFont="1" applyFill="1" applyBorder="1" applyAlignment="1">
      <alignment horizontal="center" vertical="center"/>
    </xf>
    <xf numFmtId="164" fontId="5" fillId="6" borderId="20" xfId="1" applyFont="1" applyFill="1" applyBorder="1" applyAlignment="1">
      <alignment horizontal="center" vertical="center"/>
    </xf>
    <xf numFmtId="0" fontId="5" fillId="6" borderId="26" xfId="0" applyFont="1" applyFill="1" applyBorder="1" applyAlignment="1">
      <alignment horizontal="left" vertical="center" wrapText="1" indent="1"/>
    </xf>
    <xf numFmtId="0" fontId="5" fillId="0" borderId="12" xfId="0" applyFont="1" applyBorder="1" applyAlignment="1">
      <alignment horizontal="center" vertical="center"/>
    </xf>
    <xf numFmtId="164" fontId="5" fillId="0" borderId="24" xfId="1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left" vertical="center" wrapText="1" indent="1"/>
    </xf>
    <xf numFmtId="0" fontId="1" fillId="4" borderId="13" xfId="0" applyFont="1" applyFill="1" applyBorder="1" applyAlignment="1">
      <alignment horizontal="left" vertical="center" indent="1"/>
    </xf>
    <xf numFmtId="0" fontId="9" fillId="2" borderId="8" xfId="0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1" fillId="6" borderId="5" xfId="0" applyFont="1" applyFill="1" applyBorder="1" applyAlignment="1">
      <alignment horizontal="left" vertical="center" wrapText="1" indent="1"/>
    </xf>
    <xf numFmtId="0" fontId="7" fillId="8" borderId="22" xfId="0" applyFont="1" applyFill="1" applyBorder="1" applyAlignment="1">
      <alignment horizontal="center" vertical="center"/>
    </xf>
    <xf numFmtId="164" fontId="7" fillId="8" borderId="20" xfId="1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left" vertical="center" wrapText="1" indent="1"/>
    </xf>
    <xf numFmtId="0" fontId="1" fillId="9" borderId="13" xfId="0" applyFont="1" applyFill="1" applyBorder="1" applyAlignment="1">
      <alignment horizontal="center" vertical="center"/>
    </xf>
    <xf numFmtId="164" fontId="5" fillId="9" borderId="13" xfId="1" applyFont="1" applyFill="1" applyBorder="1" applyAlignment="1">
      <alignment horizontal="center" vertical="center"/>
    </xf>
    <xf numFmtId="164" fontId="5" fillId="9" borderId="14" xfId="1" applyFont="1" applyFill="1" applyBorder="1" applyAlignment="1">
      <alignment horizontal="center" vertical="center"/>
    </xf>
    <xf numFmtId="0" fontId="13" fillId="0" borderId="0" xfId="0" applyFont="1" applyAlignment="1">
      <alignment wrapText="1"/>
    </xf>
    <xf numFmtId="0" fontId="13" fillId="0" borderId="0" xfId="0" applyFont="1"/>
    <xf numFmtId="164" fontId="13" fillId="0" borderId="0" xfId="1" applyFont="1"/>
    <xf numFmtId="0" fontId="5" fillId="6" borderId="5" xfId="0" applyFont="1" applyFill="1" applyBorder="1" applyAlignment="1">
      <alignment horizontal="left" vertical="center" wrapText="1" indent="1"/>
    </xf>
    <xf numFmtId="0" fontId="9" fillId="2" borderId="8" xfId="0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164" fontId="5" fillId="0" borderId="4" xfId="1" applyFont="1" applyFill="1" applyBorder="1" applyAlignment="1">
      <alignment horizontal="center" vertical="center"/>
    </xf>
    <xf numFmtId="164" fontId="5" fillId="0" borderId="6" xfId="1" applyFont="1" applyFill="1" applyBorder="1" applyAlignment="1">
      <alignment horizontal="center" vertical="center"/>
    </xf>
    <xf numFmtId="164" fontId="7" fillId="5" borderId="59" xfId="1" applyFont="1" applyFill="1" applyBorder="1" applyAlignment="1">
      <alignment horizontal="center" vertical="center"/>
    </xf>
    <xf numFmtId="164" fontId="7" fillId="5" borderId="60" xfId="1" applyFont="1" applyFill="1" applyBorder="1" applyAlignment="1">
      <alignment horizontal="center" vertical="center"/>
    </xf>
    <xf numFmtId="164" fontId="5" fillId="0" borderId="25" xfId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" fillId="6" borderId="29" xfId="0" applyFont="1" applyFill="1" applyBorder="1" applyAlignment="1">
      <alignment horizontal="left" vertical="center" indent="1"/>
    </xf>
    <xf numFmtId="0" fontId="1" fillId="6" borderId="2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vertical="center"/>
    </xf>
    <xf numFmtId="165" fontId="5" fillId="6" borderId="27" xfId="1" applyNumberFormat="1" applyFont="1" applyFill="1" applyBorder="1" applyAlignment="1">
      <alignment horizontal="center" vertical="center"/>
    </xf>
    <xf numFmtId="165" fontId="5" fillId="6" borderId="28" xfId="1" applyNumberFormat="1" applyFont="1" applyFill="1" applyBorder="1" applyAlignment="1">
      <alignment horizontal="center" vertical="center"/>
    </xf>
    <xf numFmtId="165" fontId="5" fillId="6" borderId="23" xfId="1" applyNumberFormat="1" applyFont="1" applyFill="1" applyBorder="1" applyAlignment="1">
      <alignment horizontal="center" vertical="center"/>
    </xf>
    <xf numFmtId="165" fontId="5" fillId="6" borderId="14" xfId="1" applyNumberFormat="1" applyFont="1" applyFill="1" applyBorder="1" applyAlignment="1">
      <alignment horizontal="center" vertical="center"/>
    </xf>
    <xf numFmtId="165" fontId="5" fillId="6" borderId="10" xfId="1" applyNumberFormat="1" applyFont="1" applyFill="1" applyBorder="1" applyAlignment="1">
      <alignment horizontal="center" vertical="center"/>
    </xf>
    <xf numFmtId="165" fontId="5" fillId="6" borderId="6" xfId="1" applyNumberFormat="1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2" fillId="6" borderId="3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11" fillId="10" borderId="49" xfId="0" applyFont="1" applyFill="1" applyBorder="1" applyAlignment="1">
      <alignment horizontal="centerContinuous" vertical="center"/>
    </xf>
    <xf numFmtId="0" fontId="11" fillId="10" borderId="52" xfId="0" applyFont="1" applyFill="1" applyBorder="1" applyAlignment="1">
      <alignment horizontal="centerContinuous" vertical="center"/>
    </xf>
    <xf numFmtId="0" fontId="12" fillId="10" borderId="50" xfId="0" applyFont="1" applyFill="1" applyBorder="1" applyAlignment="1">
      <alignment horizontal="centerContinuous" vertical="center" wrapText="1"/>
    </xf>
    <xf numFmtId="0" fontId="11" fillId="10" borderId="50" xfId="0" applyFont="1" applyFill="1" applyBorder="1" applyAlignment="1">
      <alignment horizontal="centerContinuous" vertical="center"/>
    </xf>
    <xf numFmtId="0" fontId="11" fillId="10" borderId="50" xfId="0" applyFont="1" applyFill="1" applyBorder="1" applyAlignment="1">
      <alignment horizontal="center" vertical="center"/>
    </xf>
    <xf numFmtId="166" fontId="11" fillId="10" borderId="50" xfId="1" applyNumberFormat="1" applyFont="1" applyFill="1" applyBorder="1" applyAlignment="1">
      <alignment horizontal="center" vertical="center"/>
    </xf>
    <xf numFmtId="0" fontId="8" fillId="10" borderId="7" xfId="0" applyFont="1" applyFill="1" applyBorder="1" applyAlignment="1">
      <alignment vertical="center"/>
    </xf>
    <xf numFmtId="0" fontId="8" fillId="10" borderId="32" xfId="0" applyFont="1" applyFill="1" applyBorder="1" applyAlignment="1">
      <alignment vertical="center"/>
    </xf>
    <xf numFmtId="0" fontId="9" fillId="10" borderId="8" xfId="0" applyFont="1" applyFill="1" applyBorder="1" applyAlignment="1">
      <alignment vertical="center"/>
    </xf>
    <xf numFmtId="0" fontId="9" fillId="10" borderId="8" xfId="0" applyFont="1" applyFill="1" applyBorder="1" applyAlignment="1">
      <alignment horizontal="left" vertical="center" wrapText="1"/>
    </xf>
    <xf numFmtId="0" fontId="9" fillId="10" borderId="8" xfId="0" applyFont="1" applyFill="1" applyBorder="1" applyAlignment="1">
      <alignment horizontal="center" vertical="center" wrapText="1"/>
    </xf>
    <xf numFmtId="0" fontId="9" fillId="10" borderId="8" xfId="0" applyFont="1" applyFill="1" applyBorder="1" applyAlignment="1">
      <alignment horizontal="centerContinuous" vertical="center" wrapText="1"/>
    </xf>
    <xf numFmtId="0" fontId="9" fillId="10" borderId="8" xfId="0" applyFont="1" applyFill="1" applyBorder="1" applyAlignment="1">
      <alignment horizontal="left" vertical="center"/>
    </xf>
    <xf numFmtId="0" fontId="9" fillId="10" borderId="8" xfId="0" applyFont="1" applyFill="1" applyBorder="1" applyAlignment="1">
      <alignment horizontal="center" vertical="center"/>
    </xf>
    <xf numFmtId="0" fontId="16" fillId="11" borderId="3" xfId="0" applyFont="1" applyFill="1" applyBorder="1" applyAlignment="1">
      <alignment horizontal="left" vertical="center" indent="1"/>
    </xf>
    <xf numFmtId="0" fontId="16" fillId="11" borderId="3" xfId="0" applyFont="1" applyFill="1" applyBorder="1" applyAlignment="1">
      <alignment horizontal="center" vertical="center"/>
    </xf>
    <xf numFmtId="164" fontId="16" fillId="11" borderId="3" xfId="1" applyFont="1" applyFill="1" applyBorder="1" applyAlignment="1">
      <alignment horizontal="center" vertical="center"/>
    </xf>
    <xf numFmtId="0" fontId="16" fillId="11" borderId="5" xfId="0" applyFont="1" applyFill="1" applyBorder="1" applyAlignment="1">
      <alignment horizontal="left" vertical="center" indent="1"/>
    </xf>
    <xf numFmtId="0" fontId="16" fillId="11" borderId="5" xfId="0" applyFont="1" applyFill="1" applyBorder="1" applyAlignment="1">
      <alignment horizontal="center" vertical="center"/>
    </xf>
    <xf numFmtId="164" fontId="16" fillId="11" borderId="5" xfId="1" applyFont="1" applyFill="1" applyBorder="1" applyAlignment="1">
      <alignment horizontal="center" vertical="center"/>
    </xf>
    <xf numFmtId="0" fontId="17" fillId="11" borderId="22" xfId="0" applyFont="1" applyFill="1" applyBorder="1" applyAlignment="1">
      <alignment horizontal="left" vertical="center" indent="1"/>
    </xf>
    <xf numFmtId="0" fontId="17" fillId="11" borderId="22" xfId="0" applyFont="1" applyFill="1" applyBorder="1" applyAlignment="1">
      <alignment horizontal="center" vertical="center"/>
    </xf>
    <xf numFmtId="164" fontId="17" fillId="11" borderId="22" xfId="1" applyFont="1" applyFill="1" applyBorder="1" applyAlignment="1">
      <alignment horizontal="center" vertical="center"/>
    </xf>
    <xf numFmtId="0" fontId="7" fillId="6" borderId="44" xfId="0" applyFont="1" applyFill="1" applyBorder="1" applyAlignment="1">
      <alignment horizontal="left" vertical="center" indent="1"/>
    </xf>
    <xf numFmtId="0" fontId="7" fillId="6" borderId="44" xfId="0" applyFont="1" applyFill="1" applyBorder="1" applyAlignment="1">
      <alignment horizontal="center" vertical="center"/>
    </xf>
    <xf numFmtId="164" fontId="7" fillId="6" borderId="44" xfId="1" applyFont="1" applyFill="1" applyBorder="1" applyAlignment="1">
      <alignment horizontal="center" vertical="center"/>
    </xf>
    <xf numFmtId="0" fontId="1" fillId="0" borderId="21" xfId="0" applyFont="1" applyBorder="1" applyAlignment="1">
      <alignment horizontal="left" vertical="center" indent="1"/>
    </xf>
    <xf numFmtId="0" fontId="5" fillId="0" borderId="21" xfId="0" applyFont="1" applyBorder="1" applyAlignment="1">
      <alignment horizontal="center" vertical="center"/>
    </xf>
    <xf numFmtId="164" fontId="1" fillId="0" borderId="21" xfId="1" applyFont="1" applyFill="1" applyBorder="1" applyAlignment="1">
      <alignment horizontal="center" vertical="center"/>
    </xf>
    <xf numFmtId="164" fontId="5" fillId="0" borderId="21" xfId="1" applyFont="1" applyFill="1" applyBorder="1" applyAlignment="1">
      <alignment horizontal="center" vertical="center"/>
    </xf>
    <xf numFmtId="166" fontId="11" fillId="10" borderId="51" xfId="1" applyNumberFormat="1" applyFont="1" applyFill="1" applyBorder="1" applyAlignment="1">
      <alignment horizontal="center" vertical="center"/>
    </xf>
    <xf numFmtId="164" fontId="5" fillId="0" borderId="16" xfId="1" applyFont="1" applyFill="1" applyBorder="1" applyAlignment="1">
      <alignment horizontal="center" vertical="center"/>
    </xf>
    <xf numFmtId="164" fontId="7" fillId="6" borderId="61" xfId="1" applyFont="1" applyFill="1" applyBorder="1" applyAlignment="1">
      <alignment horizontal="center" vertical="center"/>
    </xf>
    <xf numFmtId="164" fontId="16" fillId="11" borderId="4" xfId="1" applyFont="1" applyFill="1" applyBorder="1" applyAlignment="1">
      <alignment horizontal="center" vertical="center"/>
    </xf>
    <xf numFmtId="164" fontId="16" fillId="11" borderId="6" xfId="1" applyFont="1" applyFill="1" applyBorder="1" applyAlignment="1">
      <alignment horizontal="center" vertical="center"/>
    </xf>
    <xf numFmtId="164" fontId="17" fillId="11" borderId="20" xfId="1" applyFont="1" applyFill="1" applyBorder="1" applyAlignment="1">
      <alignment horizontal="center" vertical="center"/>
    </xf>
    <xf numFmtId="0" fontId="1" fillId="0" borderId="26" xfId="0" applyFont="1" applyBorder="1" applyAlignment="1">
      <alignment horizontal="left" vertical="center" indent="1"/>
    </xf>
    <xf numFmtId="0" fontId="5" fillId="0" borderId="26" xfId="0" applyFont="1" applyBorder="1" applyAlignment="1">
      <alignment horizontal="center" vertical="center"/>
    </xf>
    <xf numFmtId="164" fontId="1" fillId="0" borderId="26" xfId="1" applyFont="1" applyFill="1" applyBorder="1" applyAlignment="1">
      <alignment horizontal="center" vertical="center"/>
    </xf>
    <xf numFmtId="164" fontId="5" fillId="0" borderId="26" xfId="1" applyFont="1" applyFill="1" applyBorder="1" applyAlignment="1">
      <alignment horizontal="center" vertical="center"/>
    </xf>
    <xf numFmtId="164" fontId="5" fillId="0" borderId="28" xfId="1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left" vertical="center" indent="1"/>
    </xf>
    <xf numFmtId="0" fontId="7" fillId="6" borderId="13" xfId="0" applyFont="1" applyFill="1" applyBorder="1" applyAlignment="1">
      <alignment horizontal="center" vertical="center"/>
    </xf>
    <xf numFmtId="164" fontId="7" fillId="6" borderId="13" xfId="1" applyFont="1" applyFill="1" applyBorder="1" applyAlignment="1">
      <alignment horizontal="center" vertical="center"/>
    </xf>
    <xf numFmtId="164" fontId="7" fillId="6" borderId="14" xfId="1" applyFont="1" applyFill="1" applyBorder="1" applyAlignment="1">
      <alignment horizontal="center" vertical="center"/>
    </xf>
    <xf numFmtId="0" fontId="16" fillId="12" borderId="3" xfId="0" applyFont="1" applyFill="1" applyBorder="1" applyAlignment="1">
      <alignment horizontal="left" vertical="center" indent="1"/>
    </xf>
    <xf numFmtId="0" fontId="16" fillId="12" borderId="3" xfId="0" applyFont="1" applyFill="1" applyBorder="1" applyAlignment="1">
      <alignment horizontal="center" vertical="center"/>
    </xf>
    <xf numFmtId="164" fontId="16" fillId="12" borderId="3" xfId="1" applyFont="1" applyFill="1" applyBorder="1" applyAlignment="1">
      <alignment horizontal="center" vertical="center"/>
    </xf>
    <xf numFmtId="0" fontId="16" fillId="12" borderId="5" xfId="0" applyFont="1" applyFill="1" applyBorder="1" applyAlignment="1">
      <alignment horizontal="left" vertical="center" indent="1"/>
    </xf>
    <xf numFmtId="0" fontId="16" fillId="12" borderId="5" xfId="0" applyFont="1" applyFill="1" applyBorder="1" applyAlignment="1">
      <alignment horizontal="center" vertical="center"/>
    </xf>
    <xf numFmtId="164" fontId="16" fillId="12" borderId="5" xfId="1" applyFont="1" applyFill="1" applyBorder="1" applyAlignment="1">
      <alignment horizontal="center" vertical="center"/>
    </xf>
    <xf numFmtId="0" fontId="17" fillId="12" borderId="22" xfId="0" applyFont="1" applyFill="1" applyBorder="1" applyAlignment="1">
      <alignment horizontal="left" vertical="center" indent="1"/>
    </xf>
    <xf numFmtId="0" fontId="17" fillId="12" borderId="22" xfId="0" applyFont="1" applyFill="1" applyBorder="1" applyAlignment="1">
      <alignment horizontal="center" vertical="center"/>
    </xf>
    <xf numFmtId="164" fontId="17" fillId="12" borderId="22" xfId="1" applyFont="1" applyFill="1" applyBorder="1" applyAlignment="1">
      <alignment horizontal="center" vertical="center"/>
    </xf>
    <xf numFmtId="164" fontId="1" fillId="0" borderId="27" xfId="1" applyFont="1" applyFill="1" applyBorder="1" applyAlignment="1">
      <alignment horizontal="center" vertical="center"/>
    </xf>
    <xf numFmtId="164" fontId="5" fillId="0" borderId="27" xfId="1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center" vertical="center"/>
    </xf>
    <xf numFmtId="164" fontId="5" fillId="0" borderId="23" xfId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 indent="1"/>
    </xf>
    <xf numFmtId="10" fontId="5" fillId="0" borderId="24" xfId="1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 indent="1"/>
    </xf>
    <xf numFmtId="0" fontId="7" fillId="0" borderId="13" xfId="0" applyFont="1" applyBorder="1" applyAlignment="1">
      <alignment horizontal="left" vertical="center" wrapText="1" indent="1"/>
    </xf>
    <xf numFmtId="0" fontId="1" fillId="0" borderId="13" xfId="0" applyFont="1" applyBorder="1" applyAlignment="1">
      <alignment horizontal="left" vertical="center" indent="1"/>
    </xf>
    <xf numFmtId="164" fontId="5" fillId="0" borderId="13" xfId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left" vertical="center" indent="1"/>
    </xf>
    <xf numFmtId="9" fontId="5" fillId="0" borderId="5" xfId="2" applyFont="1" applyFill="1" applyBorder="1" applyAlignment="1">
      <alignment horizontal="center" vertical="center"/>
    </xf>
    <xf numFmtId="9" fontId="5" fillId="0" borderId="10" xfId="2" applyFont="1" applyFill="1" applyBorder="1" applyAlignment="1">
      <alignment horizontal="center" vertical="center"/>
    </xf>
    <xf numFmtId="0" fontId="5" fillId="0" borderId="26" xfId="0" applyFont="1" applyBorder="1" applyAlignment="1">
      <alignment horizontal="left" vertical="center" indent="1"/>
    </xf>
    <xf numFmtId="9" fontId="5" fillId="0" borderId="26" xfId="2" applyFont="1" applyFill="1" applyBorder="1" applyAlignment="1">
      <alignment horizontal="center" vertical="center"/>
    </xf>
    <xf numFmtId="9" fontId="5" fillId="0" borderId="27" xfId="2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164" fontId="5" fillId="0" borderId="15" xfId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 indent="1"/>
    </xf>
    <xf numFmtId="0" fontId="1" fillId="0" borderId="13" xfId="0" applyFont="1" applyBorder="1" applyAlignment="1">
      <alignment horizontal="center" vertical="center"/>
    </xf>
    <xf numFmtId="165" fontId="5" fillId="0" borderId="27" xfId="1" applyNumberFormat="1" applyFont="1" applyFill="1" applyBorder="1" applyAlignment="1">
      <alignment horizontal="center" vertical="center"/>
    </xf>
    <xf numFmtId="0" fontId="5" fillId="0" borderId="21" xfId="0" applyFont="1" applyBorder="1" applyAlignment="1">
      <alignment horizontal="left" vertical="center" indent="1"/>
    </xf>
    <xf numFmtId="165" fontId="5" fillId="0" borderId="15" xfId="1" applyNumberFormat="1" applyFont="1" applyFill="1" applyBorder="1" applyAlignment="1">
      <alignment horizontal="center" vertical="center"/>
    </xf>
    <xf numFmtId="165" fontId="5" fillId="0" borderId="23" xfId="1" applyNumberFormat="1" applyFont="1" applyFill="1" applyBorder="1" applyAlignment="1">
      <alignment horizontal="center" vertical="center"/>
    </xf>
    <xf numFmtId="164" fontId="5" fillId="0" borderId="14" xfId="1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vertical="center"/>
    </xf>
    <xf numFmtId="0" fontId="5" fillId="6" borderId="12" xfId="0" applyFont="1" applyFill="1" applyBorder="1" applyAlignment="1">
      <alignment vertical="center"/>
    </xf>
    <xf numFmtId="164" fontId="1" fillId="6" borderId="24" xfId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164" fontId="1" fillId="6" borderId="11" xfId="1" applyFont="1" applyFill="1" applyBorder="1" applyAlignment="1">
      <alignment horizontal="center" vertical="center"/>
    </xf>
    <xf numFmtId="164" fontId="5" fillId="6" borderId="11" xfId="1" applyFont="1" applyFill="1" applyBorder="1" applyAlignment="1">
      <alignment horizontal="center" vertical="center"/>
    </xf>
    <xf numFmtId="164" fontId="5" fillId="6" borderId="1" xfId="1" applyFont="1" applyFill="1" applyBorder="1" applyAlignment="1">
      <alignment horizontal="center" vertical="center"/>
    </xf>
    <xf numFmtId="0" fontId="19" fillId="11" borderId="7" xfId="0" applyFont="1" applyFill="1" applyBorder="1" applyAlignment="1">
      <alignment horizontal="left" vertical="center" indent="1"/>
    </xf>
    <xf numFmtId="0" fontId="19" fillId="11" borderId="32" xfId="0" applyFont="1" applyFill="1" applyBorder="1" applyAlignment="1">
      <alignment horizontal="left" vertical="center" indent="1"/>
    </xf>
    <xf numFmtId="0" fontId="19" fillId="11" borderId="55" xfId="0" applyFont="1" applyFill="1" applyBorder="1" applyAlignment="1">
      <alignment horizontal="left" vertical="center" indent="1"/>
    </xf>
    <xf numFmtId="0" fontId="19" fillId="11" borderId="53" xfId="0" applyFont="1" applyFill="1" applyBorder="1" applyAlignment="1">
      <alignment horizontal="center" vertical="center"/>
    </xf>
    <xf numFmtId="164" fontId="19" fillId="11" borderId="53" xfId="1" applyFont="1" applyFill="1" applyBorder="1" applyAlignment="1">
      <alignment horizontal="center" vertical="center"/>
    </xf>
    <xf numFmtId="164" fontId="19" fillId="11" borderId="54" xfId="1" applyFont="1" applyFill="1" applyBorder="1" applyAlignment="1">
      <alignment horizontal="center" vertical="center"/>
    </xf>
    <xf numFmtId="0" fontId="16" fillId="11" borderId="29" xfId="0" applyFont="1" applyFill="1" applyBorder="1" applyAlignment="1">
      <alignment horizontal="left" vertical="center" indent="1"/>
    </xf>
    <xf numFmtId="0" fontId="16" fillId="11" borderId="29" xfId="0" applyFont="1" applyFill="1" applyBorder="1" applyAlignment="1">
      <alignment horizontal="center" vertical="center"/>
    </xf>
    <xf numFmtId="164" fontId="16" fillId="11" borderId="29" xfId="1" applyFont="1" applyFill="1" applyBorder="1" applyAlignment="1">
      <alignment horizontal="center" vertical="center"/>
    </xf>
    <xf numFmtId="0" fontId="1" fillId="0" borderId="29" xfId="0" applyFont="1" applyBorder="1" applyAlignment="1">
      <alignment horizontal="left" vertical="center" indent="1"/>
    </xf>
    <xf numFmtId="0" fontId="5" fillId="0" borderId="29" xfId="0" applyFont="1" applyBorder="1" applyAlignment="1">
      <alignment horizontal="center" vertical="center"/>
    </xf>
    <xf numFmtId="164" fontId="1" fillId="0" borderId="30" xfId="1" applyFont="1" applyFill="1" applyBorder="1" applyAlignment="1">
      <alignment horizontal="center" vertical="center"/>
    </xf>
    <xf numFmtId="164" fontId="5" fillId="0" borderId="30" xfId="1" applyFont="1" applyFill="1" applyBorder="1" applyAlignment="1">
      <alignment horizontal="center" vertical="center"/>
    </xf>
    <xf numFmtId="164" fontId="5" fillId="0" borderId="31" xfId="1" applyFont="1" applyFill="1" applyBorder="1" applyAlignment="1">
      <alignment horizontal="center" vertical="center"/>
    </xf>
    <xf numFmtId="164" fontId="16" fillId="11" borderId="31" xfId="1" applyFont="1" applyFill="1" applyBorder="1" applyAlignment="1">
      <alignment horizontal="center" vertical="center"/>
    </xf>
    <xf numFmtId="167" fontId="5" fillId="0" borderId="9" xfId="1" applyNumberFormat="1" applyFont="1" applyFill="1" applyBorder="1" applyAlignment="1">
      <alignment horizontal="center" vertical="center"/>
    </xf>
    <xf numFmtId="167" fontId="5" fillId="0" borderId="4" xfId="1" applyNumberFormat="1" applyFont="1" applyFill="1" applyBorder="1" applyAlignment="1">
      <alignment horizontal="center" vertical="center"/>
    </xf>
    <xf numFmtId="164" fontId="16" fillId="12" borderId="4" xfId="1" applyFont="1" applyFill="1" applyBorder="1" applyAlignment="1">
      <alignment horizontal="center" vertical="center"/>
    </xf>
    <xf numFmtId="164" fontId="16" fillId="12" borderId="6" xfId="1" applyFont="1" applyFill="1" applyBorder="1" applyAlignment="1">
      <alignment horizontal="center" vertical="center"/>
    </xf>
    <xf numFmtId="164" fontId="17" fillId="12" borderId="20" xfId="1" applyFont="1" applyFill="1" applyBorder="1" applyAlignment="1">
      <alignment horizontal="center" vertical="center"/>
    </xf>
    <xf numFmtId="10" fontId="5" fillId="0" borderId="25" xfId="1" applyNumberFormat="1" applyFont="1" applyFill="1" applyBorder="1" applyAlignment="1">
      <alignment horizontal="center" vertical="center"/>
    </xf>
    <xf numFmtId="9" fontId="5" fillId="0" borderId="6" xfId="2" applyFont="1" applyFill="1" applyBorder="1" applyAlignment="1">
      <alignment horizontal="center" vertical="center"/>
    </xf>
    <xf numFmtId="9" fontId="5" fillId="0" borderId="28" xfId="2" applyFont="1" applyFill="1" applyBorder="1" applyAlignment="1">
      <alignment horizontal="center" vertical="center"/>
    </xf>
    <xf numFmtId="165" fontId="5" fillId="0" borderId="28" xfId="1" applyNumberFormat="1" applyFont="1" applyFill="1" applyBorder="1" applyAlignment="1">
      <alignment horizontal="center" vertical="center"/>
    </xf>
    <xf numFmtId="165" fontId="5" fillId="0" borderId="16" xfId="1" applyNumberFormat="1" applyFont="1" applyFill="1" applyBorder="1" applyAlignment="1">
      <alignment horizontal="center" vertical="center"/>
    </xf>
    <xf numFmtId="165" fontId="5" fillId="0" borderId="14" xfId="1" applyNumberFormat="1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0" xfId="1" applyFont="1" applyFill="1" applyBorder="1" applyAlignment="1">
      <alignment horizontal="center" vertical="center"/>
    </xf>
    <xf numFmtId="0" fontId="15" fillId="12" borderId="3" xfId="0" applyFont="1" applyFill="1" applyBorder="1" applyAlignment="1">
      <alignment horizontal="left" vertical="center" indent="1"/>
    </xf>
    <xf numFmtId="0" fontId="15" fillId="12" borderId="3" xfId="0" applyFont="1" applyFill="1" applyBorder="1" applyAlignment="1">
      <alignment horizontal="center" vertical="center"/>
    </xf>
    <xf numFmtId="164" fontId="15" fillId="12" borderId="3" xfId="1" applyFont="1" applyFill="1" applyBorder="1" applyAlignment="1">
      <alignment horizontal="center" vertical="center"/>
    </xf>
    <xf numFmtId="164" fontId="15" fillId="12" borderId="4" xfId="1" applyFont="1" applyFill="1" applyBorder="1" applyAlignment="1">
      <alignment horizontal="center" vertical="center"/>
    </xf>
    <xf numFmtId="0" fontId="15" fillId="12" borderId="5" xfId="0" applyFont="1" applyFill="1" applyBorder="1" applyAlignment="1">
      <alignment horizontal="left" vertical="center" indent="1"/>
    </xf>
    <xf numFmtId="0" fontId="15" fillId="12" borderId="5" xfId="0" applyFont="1" applyFill="1" applyBorder="1" applyAlignment="1">
      <alignment horizontal="center" vertical="center"/>
    </xf>
    <xf numFmtId="164" fontId="15" fillId="12" borderId="5" xfId="1" applyFont="1" applyFill="1" applyBorder="1" applyAlignment="1">
      <alignment horizontal="center" vertical="center"/>
    </xf>
    <xf numFmtId="164" fontId="15" fillId="12" borderId="6" xfId="1" applyFont="1" applyFill="1" applyBorder="1" applyAlignment="1">
      <alignment horizontal="center" vertical="center"/>
    </xf>
    <xf numFmtId="0" fontId="2" fillId="13" borderId="38" xfId="0" applyFont="1" applyFill="1" applyBorder="1" applyAlignment="1">
      <alignment horizontal="center" vertical="center" wrapText="1"/>
    </xf>
    <xf numFmtId="0" fontId="2" fillId="13" borderId="0" xfId="0" applyFont="1" applyFill="1" applyAlignment="1">
      <alignment horizontal="center" vertical="center" wrapText="1"/>
    </xf>
    <xf numFmtId="0" fontId="7" fillId="13" borderId="13" xfId="0" applyFont="1" applyFill="1" applyBorder="1" applyAlignment="1">
      <alignment horizontal="left" vertical="center" indent="1"/>
    </xf>
    <xf numFmtId="0" fontId="7" fillId="13" borderId="13" xfId="0" applyFont="1" applyFill="1" applyBorder="1" applyAlignment="1">
      <alignment horizontal="center" vertical="center"/>
    </xf>
    <xf numFmtId="164" fontId="7" fillId="13" borderId="13" xfId="1" applyFont="1" applyFill="1" applyBorder="1" applyAlignment="1">
      <alignment horizontal="center" vertical="center"/>
    </xf>
    <xf numFmtId="164" fontId="7" fillId="13" borderId="14" xfId="1" applyFont="1" applyFill="1" applyBorder="1" applyAlignment="1">
      <alignment horizontal="center" vertical="center"/>
    </xf>
    <xf numFmtId="0" fontId="7" fillId="13" borderId="23" xfId="0" applyFont="1" applyFill="1" applyBorder="1" applyAlignment="1">
      <alignment horizontal="left" vertical="center" indent="1"/>
    </xf>
    <xf numFmtId="0" fontId="7" fillId="13" borderId="62" xfId="0" applyFont="1" applyFill="1" applyBorder="1" applyAlignment="1">
      <alignment horizontal="center" vertical="center"/>
    </xf>
    <xf numFmtId="164" fontId="7" fillId="13" borderId="23" xfId="1" applyFont="1" applyFill="1" applyBorder="1" applyAlignment="1">
      <alignment horizontal="center" vertical="center"/>
    </xf>
    <xf numFmtId="164" fontId="7" fillId="13" borderId="63" xfId="1" applyFont="1" applyFill="1" applyBorder="1" applyAlignment="1">
      <alignment horizontal="center" vertical="center"/>
    </xf>
    <xf numFmtId="164" fontId="7" fillId="13" borderId="64" xfId="1" applyFont="1" applyFill="1" applyBorder="1" applyAlignment="1">
      <alignment horizontal="center" vertical="center"/>
    </xf>
    <xf numFmtId="0" fontId="7" fillId="13" borderId="11" xfId="0" applyFont="1" applyFill="1" applyBorder="1" applyAlignment="1">
      <alignment horizontal="left" vertical="center" indent="1"/>
    </xf>
    <xf numFmtId="0" fontId="7" fillId="13" borderId="58" xfId="0" applyFont="1" applyFill="1" applyBorder="1" applyAlignment="1">
      <alignment horizontal="center" vertical="center"/>
    </xf>
    <xf numFmtId="164" fontId="7" fillId="13" borderId="11" xfId="1" applyFont="1" applyFill="1" applyBorder="1" applyAlignment="1">
      <alignment horizontal="center" vertical="center"/>
    </xf>
    <xf numFmtId="164" fontId="7" fillId="13" borderId="57" xfId="1" applyFont="1" applyFill="1" applyBorder="1" applyAlignment="1">
      <alignment horizontal="center" vertical="center"/>
    </xf>
    <xf numFmtId="164" fontId="7" fillId="13" borderId="65" xfId="1" applyFont="1" applyFill="1" applyBorder="1" applyAlignment="1">
      <alignment horizontal="center" vertical="center"/>
    </xf>
    <xf numFmtId="0" fontId="19" fillId="12" borderId="7" xfId="0" applyFont="1" applyFill="1" applyBorder="1" applyAlignment="1">
      <alignment horizontal="left" vertical="center" indent="1"/>
    </xf>
    <xf numFmtId="0" fontId="19" fillId="12" borderId="32" xfId="0" applyFont="1" applyFill="1" applyBorder="1" applyAlignment="1">
      <alignment horizontal="left" vertical="center" indent="1"/>
    </xf>
    <xf numFmtId="0" fontId="19" fillId="12" borderId="55" xfId="0" applyFont="1" applyFill="1" applyBorder="1" applyAlignment="1">
      <alignment horizontal="left" vertical="center" indent="1"/>
    </xf>
    <xf numFmtId="0" fontId="19" fillId="12" borderId="53" xfId="0" applyFont="1" applyFill="1" applyBorder="1" applyAlignment="1">
      <alignment horizontal="center" vertical="center"/>
    </xf>
    <xf numFmtId="164" fontId="19" fillId="12" borderId="53" xfId="1" applyFont="1" applyFill="1" applyBorder="1" applyAlignment="1">
      <alignment horizontal="center" vertical="center"/>
    </xf>
    <xf numFmtId="164" fontId="19" fillId="12" borderId="54" xfId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 indent="1"/>
    </xf>
    <xf numFmtId="165" fontId="5" fillId="0" borderId="10" xfId="1" applyNumberFormat="1" applyFont="1" applyFill="1" applyBorder="1" applyAlignment="1">
      <alignment horizontal="center" vertical="center"/>
    </xf>
    <xf numFmtId="165" fontId="5" fillId="0" borderId="6" xfId="1" applyNumberFormat="1" applyFont="1" applyFill="1" applyBorder="1" applyAlignment="1">
      <alignment horizontal="center" vertical="center"/>
    </xf>
    <xf numFmtId="10" fontId="5" fillId="0" borderId="10" xfId="2" applyNumberFormat="1" applyFont="1" applyFill="1" applyBorder="1" applyAlignment="1">
      <alignment horizontal="center" vertical="center"/>
    </xf>
    <xf numFmtId="10" fontId="5" fillId="0" borderId="6" xfId="2" applyNumberFormat="1" applyFont="1" applyFill="1" applyBorder="1" applyAlignment="1">
      <alignment horizontal="center" vertical="center"/>
    </xf>
    <xf numFmtId="10" fontId="5" fillId="0" borderId="27" xfId="2" applyNumberFormat="1" applyFont="1" applyFill="1" applyBorder="1" applyAlignment="1">
      <alignment horizontal="center" vertical="center"/>
    </xf>
    <xf numFmtId="10" fontId="5" fillId="0" borderId="28" xfId="2" applyNumberFormat="1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left" vertical="center" indent="1"/>
    </xf>
    <xf numFmtId="0" fontId="7" fillId="6" borderId="62" xfId="0" applyFont="1" applyFill="1" applyBorder="1" applyAlignment="1">
      <alignment horizontal="center" vertical="center"/>
    </xf>
    <xf numFmtId="164" fontId="7" fillId="6" borderId="23" xfId="1" applyFont="1" applyFill="1" applyBorder="1" applyAlignment="1">
      <alignment horizontal="center" vertical="center"/>
    </xf>
    <xf numFmtId="164" fontId="7" fillId="6" borderId="63" xfId="1" applyFont="1" applyFill="1" applyBorder="1" applyAlignment="1">
      <alignment horizontal="center" vertical="center"/>
    </xf>
    <xf numFmtId="164" fontId="7" fillId="6" borderId="64" xfId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" fillId="6" borderId="3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39" xfId="0" applyFont="1" applyFill="1" applyBorder="1" applyAlignment="1">
      <alignment horizontal="center" vertical="center" wrapText="1"/>
    </xf>
    <xf numFmtId="0" fontId="2" fillId="6" borderId="46" xfId="0" applyFont="1" applyFill="1" applyBorder="1" applyAlignment="1">
      <alignment horizontal="center" vertical="center" wrapText="1"/>
    </xf>
    <xf numFmtId="0" fontId="2" fillId="6" borderId="47" xfId="0" applyFont="1" applyFill="1" applyBorder="1" applyAlignment="1">
      <alignment horizontal="center" vertical="center" wrapText="1"/>
    </xf>
    <xf numFmtId="0" fontId="2" fillId="6" borderId="48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35" xfId="0" applyFont="1" applyFill="1" applyBorder="1" applyAlignment="1">
      <alignment horizontal="center" vertical="center" wrapText="1"/>
    </xf>
    <xf numFmtId="0" fontId="2" fillId="6" borderId="37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2" fillId="6" borderId="36" xfId="0" applyFont="1" applyFill="1" applyBorder="1" applyAlignment="1">
      <alignment horizontal="center" vertical="center" wrapText="1"/>
    </xf>
    <xf numFmtId="0" fontId="2" fillId="6" borderId="40" xfId="0" applyFont="1" applyFill="1" applyBorder="1" applyAlignment="1">
      <alignment horizontal="center" vertical="center" wrapText="1"/>
    </xf>
    <xf numFmtId="0" fontId="2" fillId="6" borderId="41" xfId="0" applyFont="1" applyFill="1" applyBorder="1" applyAlignment="1">
      <alignment horizontal="center" vertical="center" wrapText="1"/>
    </xf>
    <xf numFmtId="0" fontId="2" fillId="6" borderId="42" xfId="0" applyFont="1" applyFill="1" applyBorder="1" applyAlignment="1">
      <alignment horizontal="center" vertical="center" wrapText="1"/>
    </xf>
    <xf numFmtId="0" fontId="15" fillId="11" borderId="35" xfId="0" applyFont="1" applyFill="1" applyBorder="1" applyAlignment="1">
      <alignment horizontal="center" vertical="center" wrapText="1"/>
    </xf>
    <xf numFmtId="0" fontId="15" fillId="11" borderId="37" xfId="0" applyFont="1" applyFill="1" applyBorder="1" applyAlignment="1">
      <alignment horizontal="center" vertical="center" wrapText="1"/>
    </xf>
    <xf numFmtId="0" fontId="15" fillId="11" borderId="38" xfId="0" applyFont="1" applyFill="1" applyBorder="1" applyAlignment="1">
      <alignment horizontal="center" vertical="center" wrapText="1"/>
    </xf>
    <xf numFmtId="0" fontId="15" fillId="11" borderId="39" xfId="0" applyFont="1" applyFill="1" applyBorder="1" applyAlignment="1">
      <alignment horizontal="center" vertical="center" wrapTex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42" xfId="0" applyFont="1" applyFill="1" applyBorder="1" applyAlignment="1">
      <alignment horizontal="center" vertical="center" wrapText="1"/>
    </xf>
    <xf numFmtId="0" fontId="17" fillId="11" borderId="12" xfId="0" applyFont="1" applyFill="1" applyBorder="1" applyAlignment="1">
      <alignment horizontal="center" vertical="center" wrapText="1"/>
    </xf>
    <xf numFmtId="0" fontId="17" fillId="11" borderId="43" xfId="0" applyFont="1" applyFill="1" applyBorder="1" applyAlignment="1">
      <alignment horizontal="center" vertical="center" wrapText="1"/>
    </xf>
    <xf numFmtId="0" fontId="17" fillId="11" borderId="45" xfId="0" applyFont="1" applyFill="1" applyBorder="1" applyAlignment="1">
      <alignment horizontal="center" vertical="center" wrapText="1"/>
    </xf>
    <xf numFmtId="0" fontId="17" fillId="12" borderId="12" xfId="0" applyFont="1" applyFill="1" applyBorder="1" applyAlignment="1">
      <alignment horizontal="center" vertical="center" wrapText="1"/>
    </xf>
    <xf numFmtId="0" fontId="17" fillId="12" borderId="43" xfId="0" applyFont="1" applyFill="1" applyBorder="1" applyAlignment="1">
      <alignment horizontal="center" vertical="center" wrapText="1"/>
    </xf>
    <xf numFmtId="0" fontId="17" fillId="12" borderId="45" xfId="0" applyFont="1" applyFill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 indent="1"/>
    </xf>
    <xf numFmtId="0" fontId="7" fillId="0" borderId="43" xfId="0" applyFont="1" applyBorder="1" applyAlignment="1">
      <alignment horizontal="left" vertical="center" wrapText="1" indent="1"/>
    </xf>
    <xf numFmtId="0" fontId="7" fillId="0" borderId="44" xfId="0" applyFont="1" applyBorder="1" applyAlignment="1">
      <alignment horizontal="left" vertical="center" wrapText="1" indent="1"/>
    </xf>
    <xf numFmtId="0" fontId="2" fillId="0" borderId="56" xfId="0" applyFont="1" applyBorder="1" applyAlignment="1">
      <alignment horizontal="left" vertical="center" wrapText="1" indent="1"/>
    </xf>
    <xf numFmtId="0" fontId="2" fillId="0" borderId="57" xfId="0" applyFont="1" applyBorder="1" applyAlignment="1">
      <alignment horizontal="left" vertical="center" wrapText="1" indent="1"/>
    </xf>
    <xf numFmtId="0" fontId="2" fillId="0" borderId="58" xfId="0" applyFont="1" applyBorder="1" applyAlignment="1">
      <alignment horizontal="left" vertical="center" wrapText="1" indent="1"/>
    </xf>
    <xf numFmtId="0" fontId="15" fillId="12" borderId="35" xfId="0" applyFont="1" applyFill="1" applyBorder="1" applyAlignment="1">
      <alignment horizontal="center" vertical="center" wrapText="1"/>
    </xf>
    <xf numFmtId="0" fontId="15" fillId="12" borderId="37" xfId="0" applyFont="1" applyFill="1" applyBorder="1" applyAlignment="1">
      <alignment horizontal="center" vertical="center" wrapText="1"/>
    </xf>
    <xf numFmtId="0" fontId="15" fillId="12" borderId="38" xfId="0" applyFont="1" applyFill="1" applyBorder="1" applyAlignment="1">
      <alignment horizontal="center" vertical="center" wrapText="1"/>
    </xf>
    <xf numFmtId="0" fontId="15" fillId="12" borderId="39" xfId="0" applyFont="1" applyFill="1" applyBorder="1" applyAlignment="1">
      <alignment horizontal="center" vertical="center" wrapText="1"/>
    </xf>
    <xf numFmtId="0" fontId="15" fillId="12" borderId="40" xfId="0" applyFont="1" applyFill="1" applyBorder="1" applyAlignment="1">
      <alignment horizontal="center" vertical="center" wrapText="1"/>
    </xf>
    <xf numFmtId="0" fontId="15" fillId="12" borderId="42" xfId="0" applyFont="1" applyFill="1" applyBorder="1" applyAlignment="1">
      <alignment horizontal="center" vertical="center" wrapText="1"/>
    </xf>
    <xf numFmtId="0" fontId="2" fillId="7" borderId="38" xfId="0" applyFont="1" applyFill="1" applyBorder="1" applyAlignment="1">
      <alignment horizontal="center" vertical="center" wrapText="1"/>
    </xf>
    <xf numFmtId="0" fontId="2" fillId="7" borderId="39" xfId="0" applyFont="1" applyFill="1" applyBorder="1" applyAlignment="1">
      <alignment horizontal="center" vertical="center" wrapText="1"/>
    </xf>
    <xf numFmtId="0" fontId="2" fillId="7" borderId="40" xfId="0" applyFont="1" applyFill="1" applyBorder="1" applyAlignment="1">
      <alignment horizontal="center" vertical="center" wrapText="1"/>
    </xf>
    <xf numFmtId="0" fontId="2" fillId="7" borderId="42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43" xfId="0" applyFont="1" applyFill="1" applyBorder="1" applyAlignment="1">
      <alignment horizontal="center" vertical="center" wrapText="1"/>
    </xf>
    <xf numFmtId="0" fontId="7" fillId="6" borderId="44" xfId="0" applyFont="1" applyFill="1" applyBorder="1" applyAlignment="1">
      <alignment horizontal="center" vertical="center" wrapText="1"/>
    </xf>
    <xf numFmtId="0" fontId="2" fillId="13" borderId="35" xfId="0" applyFont="1" applyFill="1" applyBorder="1" applyAlignment="1">
      <alignment horizontal="center" vertical="center" wrapText="1"/>
    </xf>
    <xf numFmtId="0" fontId="2" fillId="13" borderId="37" xfId="0" applyFont="1" applyFill="1" applyBorder="1" applyAlignment="1">
      <alignment horizontal="center" vertical="center" wrapText="1"/>
    </xf>
    <xf numFmtId="0" fontId="2" fillId="13" borderId="38" xfId="0" applyFont="1" applyFill="1" applyBorder="1" applyAlignment="1">
      <alignment horizontal="center" vertical="center" wrapText="1"/>
    </xf>
    <xf numFmtId="0" fontId="2" fillId="13" borderId="39" xfId="0" applyFont="1" applyFill="1" applyBorder="1" applyAlignment="1">
      <alignment horizontal="center" vertical="center" wrapText="1"/>
    </xf>
    <xf numFmtId="0" fontId="2" fillId="13" borderId="46" xfId="0" applyFont="1" applyFill="1" applyBorder="1" applyAlignment="1">
      <alignment horizontal="center" vertical="center" wrapText="1"/>
    </xf>
    <xf numFmtId="0" fontId="2" fillId="13" borderId="47" xfId="0" applyFont="1" applyFill="1" applyBorder="1" applyAlignment="1">
      <alignment horizontal="center" vertical="center" wrapText="1"/>
    </xf>
    <xf numFmtId="0" fontId="2" fillId="13" borderId="40" xfId="0" applyFont="1" applyFill="1" applyBorder="1" applyAlignment="1">
      <alignment horizontal="center" vertical="center" wrapText="1"/>
    </xf>
    <xf numFmtId="0" fontId="2" fillId="13" borderId="42" xfId="0" applyFont="1" applyFill="1" applyBorder="1" applyAlignment="1">
      <alignment horizontal="center" vertical="center" wrapText="1"/>
    </xf>
    <xf numFmtId="0" fontId="2" fillId="13" borderId="48" xfId="0" applyFont="1" applyFill="1" applyBorder="1" applyAlignment="1">
      <alignment horizontal="center" vertical="center" wrapText="1"/>
    </xf>
    <xf numFmtId="0" fontId="2" fillId="13" borderId="13" xfId="0" applyFont="1" applyFill="1" applyBorder="1" applyAlignment="1">
      <alignment horizontal="center" vertical="center" wrapText="1"/>
    </xf>
    <xf numFmtId="0" fontId="2" fillId="13" borderId="0" xfId="0" applyFont="1" applyFill="1" applyAlignment="1">
      <alignment horizontal="center" vertical="center" wrapText="1"/>
    </xf>
    <xf numFmtId="0" fontId="2" fillId="8" borderId="56" xfId="0" applyFont="1" applyFill="1" applyBorder="1" applyAlignment="1">
      <alignment horizontal="left" vertical="center" wrapText="1" indent="1"/>
    </xf>
    <xf numFmtId="0" fontId="2" fillId="8" borderId="57" xfId="0" applyFont="1" applyFill="1" applyBorder="1" applyAlignment="1">
      <alignment horizontal="left" vertical="center" wrapText="1" indent="1"/>
    </xf>
    <xf numFmtId="0" fontId="2" fillId="8" borderId="58" xfId="0" applyFont="1" applyFill="1" applyBorder="1" applyAlignment="1">
      <alignment horizontal="left" vertical="center" wrapText="1" indent="1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16365C"/>
      <color rgb="FF646464"/>
      <color rgb="FFFF6D22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47625</xdr:rowOff>
    </xdr:from>
    <xdr:to>
      <xdr:col>4</xdr:col>
      <xdr:colOff>1093133</xdr:colOff>
      <xdr:row>3</xdr:row>
      <xdr:rowOff>19050</xdr:rowOff>
    </xdr:to>
    <xdr:pic>
      <xdr:nvPicPr>
        <xdr:cNvPr id="7232" name="1 Imagen">
          <a:extLst>
            <a:ext uri="{FF2B5EF4-FFF2-40B4-BE49-F238E27FC236}">
              <a16:creationId xmlns:a16="http://schemas.microsoft.com/office/drawing/2014/main" id="{00000000-0008-0000-0000-000040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47625"/>
          <a:ext cx="47625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47625</xdr:rowOff>
    </xdr:from>
    <xdr:to>
      <xdr:col>4</xdr:col>
      <xdr:colOff>1093133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47625"/>
          <a:ext cx="4760258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47625</xdr:rowOff>
    </xdr:from>
    <xdr:to>
      <xdr:col>4</xdr:col>
      <xdr:colOff>1093133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47625"/>
          <a:ext cx="4760258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B5:Q292"/>
  <sheetViews>
    <sheetView zoomScale="85" zoomScaleNormal="85" workbookViewId="0"/>
  </sheetViews>
  <sheetFormatPr baseColWidth="10" defaultRowHeight="12.75" x14ac:dyDescent="0.2"/>
  <cols>
    <col min="1" max="1" width="1.5703125" customWidth="1"/>
    <col min="2" max="2" width="14" customWidth="1"/>
    <col min="3" max="3" width="12.7109375" customWidth="1"/>
    <col min="4" max="4" width="28" style="21" customWidth="1"/>
    <col min="5" max="5" width="46.85546875" customWidth="1"/>
    <col min="6" max="6" width="14" customWidth="1"/>
    <col min="7" max="9" width="18" style="18" customWidth="1"/>
  </cols>
  <sheetData>
    <row r="5" spans="2:17" ht="6.75" customHeight="1" x14ac:dyDescent="0.2"/>
    <row r="6" spans="2:17" ht="63" customHeight="1" x14ac:dyDescent="0.2">
      <c r="B6" s="96" t="s">
        <v>104</v>
      </c>
      <c r="C6" s="96"/>
      <c r="D6" s="96"/>
      <c r="E6" s="96"/>
      <c r="F6" s="96"/>
      <c r="G6" s="96"/>
      <c r="H6" s="96"/>
      <c r="I6" s="277"/>
      <c r="J6" s="277"/>
      <c r="K6" s="277"/>
      <c r="L6" s="277"/>
      <c r="M6" s="277"/>
      <c r="N6" s="277"/>
      <c r="O6" s="277"/>
      <c r="P6" s="277"/>
      <c r="Q6" s="277"/>
    </row>
    <row r="7" spans="2:17" ht="13.5" thickBot="1" x14ac:dyDescent="0.25"/>
    <row r="8" spans="2:17" ht="21" customHeight="1" thickBot="1" x14ac:dyDescent="0.25">
      <c r="B8" s="123" t="s">
        <v>19</v>
      </c>
      <c r="C8" s="124"/>
      <c r="D8" s="125" t="s">
        <v>140</v>
      </c>
      <c r="E8" s="126"/>
      <c r="F8" s="127"/>
    </row>
    <row r="9" spans="2:17" ht="13.5" thickBot="1" x14ac:dyDescent="0.25">
      <c r="B9" s="7"/>
      <c r="C9" s="7"/>
      <c r="E9" s="103"/>
    </row>
    <row r="10" spans="2:17" ht="22.5" customHeight="1" thickBot="1" x14ac:dyDescent="0.25">
      <c r="B10" s="123" t="s">
        <v>20</v>
      </c>
      <c r="C10" s="124"/>
      <c r="D10" s="128" t="s">
        <v>80</v>
      </c>
      <c r="E10" s="129" t="str">
        <f>IF(D10="COR","Comercialización de referencia",IF(D10="LIBRE","Comercialización LIbre","ERROR"))</f>
        <v>Comercialización de referencia</v>
      </c>
      <c r="F10" s="130"/>
    </row>
    <row r="11" spans="2:17" ht="13.5" hidden="1" thickBot="1" x14ac:dyDescent="0.25">
      <c r="B11" s="7"/>
      <c r="C11" s="7"/>
      <c r="E11" s="103"/>
    </row>
    <row r="12" spans="2:17" ht="22.5" hidden="1" customHeight="1" thickBot="1" x14ac:dyDescent="0.25">
      <c r="B12" s="12" t="s">
        <v>60</v>
      </c>
      <c r="C12" s="61"/>
      <c r="D12" s="23" t="s">
        <v>79</v>
      </c>
      <c r="E12" s="95" t="str">
        <f>IF(D12="E","Eléctricidad",IF(D12="G","Gas Natural",IF(D12="AMBOS","Ambos","ERROR")))</f>
        <v>Eléctricidad</v>
      </c>
      <c r="F12" s="82"/>
    </row>
    <row r="13" spans="2:17" ht="13.5" hidden="1" thickBot="1" x14ac:dyDescent="0.25">
      <c r="B13" s="7"/>
      <c r="C13" s="7"/>
      <c r="E13" s="103"/>
    </row>
    <row r="14" spans="2:17" ht="22.5" hidden="1" customHeight="1" thickBot="1" x14ac:dyDescent="0.25">
      <c r="B14" s="12" t="s">
        <v>102</v>
      </c>
      <c r="C14" s="61"/>
      <c r="D14" s="23" t="s">
        <v>103</v>
      </c>
      <c r="E14" s="95" t="str">
        <f>IF(D14="PC10","Clientes de baja tensión con Potencia contratada≤ 10 kV",IF(D14="CA50","Clientes conectados a redes ≤ 4 bar con consumo anual ≤ 50.000 kWh",IF(D14="TODOS","Toda la cartera de Clientes","ERROR")))</f>
        <v>Clientes de baja tensión con Potencia contratada≤ 10 kV</v>
      </c>
      <c r="F14" s="82"/>
    </row>
    <row r="16" spans="2:17" s="92" customFormat="1" ht="23.25" x14ac:dyDescent="0.35">
      <c r="B16" s="92" t="s">
        <v>114</v>
      </c>
      <c r="D16" s="91"/>
      <c r="G16" s="93"/>
      <c r="H16" s="93"/>
      <c r="I16" s="93"/>
    </row>
    <row r="17" spans="2:9" s="92" customFormat="1" ht="12" customHeight="1" x14ac:dyDescent="0.35">
      <c r="D17" s="91"/>
      <c r="G17" s="93"/>
      <c r="H17" s="93"/>
      <c r="I17" s="93"/>
    </row>
    <row r="18" spans="2:9" s="1" customFormat="1" ht="27.75" customHeight="1" x14ac:dyDescent="0.2">
      <c r="B18" s="5" t="s">
        <v>111</v>
      </c>
      <c r="C18" s="5"/>
      <c r="D18" s="24"/>
      <c r="G18" s="19"/>
      <c r="H18" s="19"/>
      <c r="I18" s="19"/>
    </row>
    <row r="19" spans="2:9" s="1" customFormat="1" ht="8.25" customHeight="1" thickBot="1" x14ac:dyDescent="0.25">
      <c r="D19" s="24"/>
      <c r="E19"/>
      <c r="F19"/>
      <c r="G19" s="18"/>
      <c r="H19" s="18"/>
      <c r="I19" s="18"/>
    </row>
    <row r="20" spans="2:9" s="1" customFormat="1" ht="27" customHeight="1" x14ac:dyDescent="0.2">
      <c r="B20" s="117" t="s">
        <v>24</v>
      </c>
      <c r="C20" s="118"/>
      <c r="D20" s="119"/>
      <c r="E20" s="120"/>
      <c r="F20" s="121" t="s">
        <v>1</v>
      </c>
      <c r="G20" s="122">
        <v>2024</v>
      </c>
      <c r="H20" s="122">
        <f>G20+1</f>
        <v>2025</v>
      </c>
      <c r="I20" s="147">
        <f>H20+1</f>
        <v>2026</v>
      </c>
    </row>
    <row r="21" spans="2:9" s="1" customFormat="1" ht="39.75" customHeight="1" x14ac:dyDescent="0.2">
      <c r="B21" s="278" t="s">
        <v>25</v>
      </c>
      <c r="C21" s="279"/>
      <c r="D21" s="287" t="s">
        <v>113</v>
      </c>
      <c r="E21" s="193" t="s">
        <v>110</v>
      </c>
      <c r="F21" s="194" t="s">
        <v>96</v>
      </c>
      <c r="G21" s="181"/>
      <c r="H21" s="181"/>
      <c r="I21" s="199"/>
    </row>
    <row r="22" spans="2:9" s="1" customFormat="1" ht="18" customHeight="1" x14ac:dyDescent="0.2">
      <c r="B22" s="278"/>
      <c r="C22" s="279"/>
      <c r="D22" s="288"/>
      <c r="E22" s="8" t="s">
        <v>4</v>
      </c>
      <c r="F22" s="9" t="s">
        <v>23</v>
      </c>
      <c r="G22" s="39"/>
      <c r="H22" s="40"/>
      <c r="I22" s="97"/>
    </row>
    <row r="23" spans="2:9" s="1" customFormat="1" ht="18" customHeight="1" x14ac:dyDescent="0.2">
      <c r="B23" s="278"/>
      <c r="C23" s="279"/>
      <c r="D23" s="288"/>
      <c r="E23" s="143" t="s">
        <v>5</v>
      </c>
      <c r="F23" s="144" t="s">
        <v>23</v>
      </c>
      <c r="G23" s="145"/>
      <c r="H23" s="146"/>
      <c r="I23" s="148">
        <f>I21+I22</f>
        <v>0</v>
      </c>
    </row>
    <row r="24" spans="2:9" s="1" customFormat="1" ht="20.100000000000001" customHeight="1" x14ac:dyDescent="0.2">
      <c r="B24" s="278"/>
      <c r="C24" s="279"/>
      <c r="D24" s="289"/>
      <c r="E24" s="140" t="s">
        <v>15</v>
      </c>
      <c r="F24" s="141" t="s">
        <v>23</v>
      </c>
      <c r="G24" s="142">
        <f>G22+G23</f>
        <v>0</v>
      </c>
      <c r="H24" s="142">
        <f>H22+H23</f>
        <v>0</v>
      </c>
      <c r="I24" s="149">
        <f>I22+I23</f>
        <v>0</v>
      </c>
    </row>
    <row r="25" spans="2:9" s="1" customFormat="1" ht="40.5" customHeight="1" x14ac:dyDescent="0.2">
      <c r="B25" s="278"/>
      <c r="C25" s="279"/>
      <c r="D25" s="287" t="s">
        <v>134</v>
      </c>
      <c r="E25" s="193" t="s">
        <v>110</v>
      </c>
      <c r="F25" s="194" t="s">
        <v>96</v>
      </c>
      <c r="G25" s="181"/>
      <c r="H25" s="181"/>
      <c r="I25" s="199"/>
    </row>
    <row r="26" spans="2:9" s="1" customFormat="1" ht="18" customHeight="1" x14ac:dyDescent="0.2">
      <c r="B26" s="278"/>
      <c r="C26" s="279"/>
      <c r="D26" s="288"/>
      <c r="E26" s="8" t="s">
        <v>4</v>
      </c>
      <c r="F26" s="9" t="s">
        <v>23</v>
      </c>
      <c r="G26" s="39"/>
      <c r="H26" s="40"/>
      <c r="I26" s="97"/>
    </row>
    <row r="27" spans="2:9" s="1" customFormat="1" ht="18" customHeight="1" x14ac:dyDescent="0.2">
      <c r="B27" s="278"/>
      <c r="C27" s="279"/>
      <c r="D27" s="288"/>
      <c r="E27" s="10" t="s">
        <v>5</v>
      </c>
      <c r="F27" s="11" t="s">
        <v>23</v>
      </c>
      <c r="G27" s="41"/>
      <c r="H27" s="42"/>
      <c r="I27" s="98">
        <f>I25+I26</f>
        <v>0</v>
      </c>
    </row>
    <row r="28" spans="2:9" s="1" customFormat="1" ht="20.100000000000001" customHeight="1" x14ac:dyDescent="0.2">
      <c r="B28" s="278"/>
      <c r="C28" s="279"/>
      <c r="D28" s="289"/>
      <c r="E28" s="140" t="s">
        <v>15</v>
      </c>
      <c r="F28" s="141" t="s">
        <v>23</v>
      </c>
      <c r="G28" s="142">
        <f>G26+G27</f>
        <v>0</v>
      </c>
      <c r="H28" s="142">
        <f>H26+H27</f>
        <v>0</v>
      </c>
      <c r="I28" s="149">
        <f>I26+I27</f>
        <v>0</v>
      </c>
    </row>
    <row r="29" spans="2:9" s="1" customFormat="1" ht="45.75" customHeight="1" x14ac:dyDescent="0.2">
      <c r="B29" s="278"/>
      <c r="C29" s="279"/>
      <c r="D29" s="287" t="s">
        <v>39</v>
      </c>
      <c r="E29" s="193" t="s">
        <v>110</v>
      </c>
      <c r="F29" s="194" t="s">
        <v>96</v>
      </c>
      <c r="G29" s="181"/>
      <c r="H29" s="181"/>
      <c r="I29" s="199"/>
    </row>
    <row r="30" spans="2:9" s="1" customFormat="1" ht="18" customHeight="1" x14ac:dyDescent="0.2">
      <c r="B30" s="278"/>
      <c r="C30" s="279"/>
      <c r="D30" s="288"/>
      <c r="E30" s="8" t="s">
        <v>4</v>
      </c>
      <c r="F30" s="9" t="s">
        <v>23</v>
      </c>
      <c r="G30" s="39"/>
      <c r="H30" s="40"/>
      <c r="I30" s="97"/>
    </row>
    <row r="31" spans="2:9" s="1" customFormat="1" ht="18" customHeight="1" x14ac:dyDescent="0.2">
      <c r="B31" s="278"/>
      <c r="C31" s="279"/>
      <c r="D31" s="288"/>
      <c r="E31" s="10" t="s">
        <v>5</v>
      </c>
      <c r="F31" s="11" t="s">
        <v>23</v>
      </c>
      <c r="G31" s="41"/>
      <c r="H31" s="42"/>
      <c r="I31" s="98">
        <f>I29+I30</f>
        <v>0</v>
      </c>
    </row>
    <row r="32" spans="2:9" s="1" customFormat="1" ht="20.100000000000001" customHeight="1" x14ac:dyDescent="0.2">
      <c r="B32" s="278"/>
      <c r="C32" s="279"/>
      <c r="D32" s="289"/>
      <c r="E32" s="140" t="s">
        <v>15</v>
      </c>
      <c r="F32" s="141" t="s">
        <v>23</v>
      </c>
      <c r="G32" s="142">
        <f>G30+G31</f>
        <v>0</v>
      </c>
      <c r="H32" s="142">
        <f>H30+H31</f>
        <v>0</v>
      </c>
      <c r="I32" s="149">
        <f>I30+I31</f>
        <v>0</v>
      </c>
    </row>
    <row r="33" spans="2:9" s="1" customFormat="1" ht="43.5" customHeight="1" x14ac:dyDescent="0.2">
      <c r="B33" s="278"/>
      <c r="C33" s="279"/>
      <c r="D33" s="287" t="s">
        <v>40</v>
      </c>
      <c r="E33" s="193" t="s">
        <v>110</v>
      </c>
      <c r="F33" s="194" t="s">
        <v>96</v>
      </c>
      <c r="G33" s="181"/>
      <c r="H33" s="181"/>
      <c r="I33" s="199"/>
    </row>
    <row r="34" spans="2:9" s="1" customFormat="1" ht="18" customHeight="1" x14ac:dyDescent="0.2">
      <c r="B34" s="278"/>
      <c r="C34" s="279"/>
      <c r="D34" s="288"/>
      <c r="E34" s="8" t="s">
        <v>4</v>
      </c>
      <c r="F34" s="9" t="s">
        <v>23</v>
      </c>
      <c r="G34" s="39"/>
      <c r="H34" s="40"/>
      <c r="I34" s="97"/>
    </row>
    <row r="35" spans="2:9" s="1" customFormat="1" ht="18" customHeight="1" x14ac:dyDescent="0.2">
      <c r="B35" s="278"/>
      <c r="C35" s="279"/>
      <c r="D35" s="288"/>
      <c r="E35" s="153" t="s">
        <v>5</v>
      </c>
      <c r="F35" s="154" t="s">
        <v>23</v>
      </c>
      <c r="G35" s="155"/>
      <c r="H35" s="156"/>
      <c r="I35" s="157">
        <f>I33+I34</f>
        <v>0</v>
      </c>
    </row>
    <row r="36" spans="2:9" s="1" customFormat="1" ht="18" customHeight="1" x14ac:dyDescent="0.2">
      <c r="B36" s="278"/>
      <c r="C36" s="279"/>
      <c r="D36" s="289"/>
      <c r="E36" s="158" t="s">
        <v>15</v>
      </c>
      <c r="F36" s="159" t="s">
        <v>23</v>
      </c>
      <c r="G36" s="160">
        <f>G34+G35</f>
        <v>0</v>
      </c>
      <c r="H36" s="160">
        <f>H34+H35</f>
        <v>0</v>
      </c>
      <c r="I36" s="161">
        <f>I34+I35</f>
        <v>0</v>
      </c>
    </row>
    <row r="37" spans="2:9" s="1" customFormat="1" ht="42.75" customHeight="1" x14ac:dyDescent="0.2">
      <c r="B37" s="278"/>
      <c r="C37" s="279"/>
      <c r="D37" s="287" t="s">
        <v>84</v>
      </c>
      <c r="E37" s="193" t="s">
        <v>110</v>
      </c>
      <c r="F37" s="194" t="s">
        <v>96</v>
      </c>
      <c r="G37" s="181"/>
      <c r="H37" s="181"/>
      <c r="I37" s="199"/>
    </row>
    <row r="38" spans="2:9" s="1" customFormat="1" ht="18" customHeight="1" x14ac:dyDescent="0.2">
      <c r="B38" s="278"/>
      <c r="C38" s="279"/>
      <c r="D38" s="288"/>
      <c r="E38" s="8" t="s">
        <v>4</v>
      </c>
      <c r="F38" s="9" t="s">
        <v>23</v>
      </c>
      <c r="G38" s="39"/>
      <c r="H38" s="40"/>
      <c r="I38" s="97"/>
    </row>
    <row r="39" spans="2:9" s="1" customFormat="1" ht="18" customHeight="1" x14ac:dyDescent="0.2">
      <c r="B39" s="278"/>
      <c r="C39" s="279"/>
      <c r="D39" s="288"/>
      <c r="E39" s="153" t="s">
        <v>5</v>
      </c>
      <c r="F39" s="154" t="s">
        <v>23</v>
      </c>
      <c r="G39" s="155"/>
      <c r="H39" s="156"/>
      <c r="I39" s="157">
        <f>I37+I38</f>
        <v>0</v>
      </c>
    </row>
    <row r="40" spans="2:9" s="1" customFormat="1" ht="18" customHeight="1" x14ac:dyDescent="0.2">
      <c r="B40" s="278"/>
      <c r="C40" s="279"/>
      <c r="D40" s="289"/>
      <c r="E40" s="158" t="s">
        <v>15</v>
      </c>
      <c r="F40" s="159" t="s">
        <v>23</v>
      </c>
      <c r="G40" s="160">
        <f>G38+G39</f>
        <v>0</v>
      </c>
      <c r="H40" s="160">
        <f>H38+H39</f>
        <v>0</v>
      </c>
      <c r="I40" s="161">
        <f>I38+I39</f>
        <v>0</v>
      </c>
    </row>
    <row r="41" spans="2:9" s="1" customFormat="1" ht="42.75" customHeight="1" x14ac:dyDescent="0.2">
      <c r="B41" s="115"/>
      <c r="C41" s="116"/>
      <c r="D41" s="287" t="s">
        <v>51</v>
      </c>
      <c r="E41" s="193" t="s">
        <v>110</v>
      </c>
      <c r="F41" s="194" t="s">
        <v>96</v>
      </c>
      <c r="G41" s="181"/>
      <c r="H41" s="181"/>
      <c r="I41" s="199"/>
    </row>
    <row r="42" spans="2:9" s="1" customFormat="1" ht="18" customHeight="1" x14ac:dyDescent="0.2">
      <c r="B42" s="115"/>
      <c r="C42" s="116"/>
      <c r="D42" s="288"/>
      <c r="E42" s="8" t="s">
        <v>4</v>
      </c>
      <c r="F42" s="9" t="s">
        <v>23</v>
      </c>
      <c r="G42" s="39"/>
      <c r="H42" s="40"/>
      <c r="I42" s="97"/>
    </row>
    <row r="43" spans="2:9" s="1" customFormat="1" ht="18" customHeight="1" x14ac:dyDescent="0.2">
      <c r="B43" s="115"/>
      <c r="C43" s="116"/>
      <c r="D43" s="288"/>
      <c r="E43" s="153" t="s">
        <v>5</v>
      </c>
      <c r="F43" s="154" t="s">
        <v>23</v>
      </c>
      <c r="G43" s="155"/>
      <c r="H43" s="156"/>
      <c r="I43" s="157">
        <f>I41+I42</f>
        <v>0</v>
      </c>
    </row>
    <row r="44" spans="2:9" s="1" customFormat="1" ht="18" customHeight="1" x14ac:dyDescent="0.2">
      <c r="B44" s="115"/>
      <c r="C44" s="116"/>
      <c r="D44" s="289"/>
      <c r="E44" s="158" t="s">
        <v>15</v>
      </c>
      <c r="F44" s="159" t="s">
        <v>23</v>
      </c>
      <c r="G44" s="160">
        <f>G42+G43</f>
        <v>0</v>
      </c>
      <c r="H44" s="160">
        <f>H42+H43</f>
        <v>0</v>
      </c>
      <c r="I44" s="161">
        <f>I42+I43</f>
        <v>0</v>
      </c>
    </row>
    <row r="45" spans="2:9" s="1" customFormat="1" ht="43.5" customHeight="1" x14ac:dyDescent="0.2">
      <c r="B45" s="285" t="s">
        <v>64</v>
      </c>
      <c r="C45" s="286"/>
      <c r="D45" s="287" t="s">
        <v>126</v>
      </c>
      <c r="E45" s="193" t="s">
        <v>110</v>
      </c>
      <c r="F45" s="194" t="s">
        <v>96</v>
      </c>
      <c r="G45" s="181"/>
      <c r="H45" s="181"/>
      <c r="I45" s="199"/>
    </row>
    <row r="46" spans="2:9" s="1" customFormat="1" ht="18" customHeight="1" x14ac:dyDescent="0.2">
      <c r="B46" s="278"/>
      <c r="C46" s="280"/>
      <c r="D46" s="288"/>
      <c r="E46" s="8" t="s">
        <v>4</v>
      </c>
      <c r="F46" s="9" t="s">
        <v>23</v>
      </c>
      <c r="G46" s="39"/>
      <c r="H46" s="40"/>
      <c r="I46" s="97"/>
    </row>
    <row r="47" spans="2:9" s="1" customFormat="1" ht="18" customHeight="1" x14ac:dyDescent="0.2">
      <c r="B47" s="278"/>
      <c r="C47" s="280"/>
      <c r="D47" s="288"/>
      <c r="E47" s="153" t="s">
        <v>5</v>
      </c>
      <c r="F47" s="154" t="s">
        <v>23</v>
      </c>
      <c r="G47" s="155"/>
      <c r="H47" s="156"/>
      <c r="I47" s="157">
        <f>I45+I46</f>
        <v>0</v>
      </c>
    </row>
    <row r="48" spans="2:9" s="1" customFormat="1" ht="18" customHeight="1" x14ac:dyDescent="0.2">
      <c r="B48" s="278"/>
      <c r="C48" s="280"/>
      <c r="D48" s="289"/>
      <c r="E48" s="158" t="s">
        <v>15</v>
      </c>
      <c r="F48" s="159" t="s">
        <v>23</v>
      </c>
      <c r="G48" s="160">
        <f>G46+G47</f>
        <v>0</v>
      </c>
      <c r="H48" s="160">
        <f>H46+H47</f>
        <v>0</v>
      </c>
      <c r="I48" s="161">
        <f>I46+I47</f>
        <v>0</v>
      </c>
    </row>
    <row r="49" spans="2:9" s="1" customFormat="1" ht="45.75" customHeight="1" x14ac:dyDescent="0.2">
      <c r="B49" s="278"/>
      <c r="C49" s="280"/>
      <c r="D49" s="287" t="s">
        <v>49</v>
      </c>
      <c r="E49" s="193" t="s">
        <v>110</v>
      </c>
      <c r="F49" s="194" t="s">
        <v>96</v>
      </c>
      <c r="G49" s="181"/>
      <c r="H49" s="181"/>
      <c r="I49" s="199"/>
    </row>
    <row r="50" spans="2:9" s="1" customFormat="1" ht="18" customHeight="1" x14ac:dyDescent="0.2">
      <c r="B50" s="278"/>
      <c r="C50" s="280"/>
      <c r="D50" s="288"/>
      <c r="E50" s="8" t="s">
        <v>4</v>
      </c>
      <c r="F50" s="9" t="s">
        <v>23</v>
      </c>
      <c r="G50" s="39"/>
      <c r="H50" s="40"/>
      <c r="I50" s="97"/>
    </row>
    <row r="51" spans="2:9" s="1" customFormat="1" ht="18" customHeight="1" x14ac:dyDescent="0.2">
      <c r="B51" s="278"/>
      <c r="C51" s="280"/>
      <c r="D51" s="288"/>
      <c r="E51" s="153" t="s">
        <v>5</v>
      </c>
      <c r="F51" s="154" t="s">
        <v>23</v>
      </c>
      <c r="G51" s="155"/>
      <c r="H51" s="156"/>
      <c r="I51" s="157">
        <f>I49+I50</f>
        <v>0</v>
      </c>
    </row>
    <row r="52" spans="2:9" s="1" customFormat="1" ht="18" customHeight="1" x14ac:dyDescent="0.2">
      <c r="B52" s="278"/>
      <c r="C52" s="280"/>
      <c r="D52" s="289"/>
      <c r="E52" s="158" t="s">
        <v>15</v>
      </c>
      <c r="F52" s="159" t="s">
        <v>23</v>
      </c>
      <c r="G52" s="160">
        <f>G50+G51</f>
        <v>0</v>
      </c>
      <c r="H52" s="160">
        <f>H50+H51</f>
        <v>0</v>
      </c>
      <c r="I52" s="161">
        <f>I50+I51</f>
        <v>0</v>
      </c>
    </row>
    <row r="53" spans="2:9" s="1" customFormat="1" ht="45.75" customHeight="1" x14ac:dyDescent="0.2">
      <c r="B53" s="278"/>
      <c r="C53" s="280"/>
      <c r="D53" s="287" t="s">
        <v>51</v>
      </c>
      <c r="E53" s="193" t="s">
        <v>110</v>
      </c>
      <c r="F53" s="194" t="s">
        <v>96</v>
      </c>
      <c r="G53" s="181"/>
      <c r="H53" s="181"/>
      <c r="I53" s="199"/>
    </row>
    <row r="54" spans="2:9" s="1" customFormat="1" ht="18" customHeight="1" x14ac:dyDescent="0.2">
      <c r="B54" s="278"/>
      <c r="C54" s="280"/>
      <c r="D54" s="288"/>
      <c r="E54" s="8" t="s">
        <v>4</v>
      </c>
      <c r="F54" s="9" t="s">
        <v>23</v>
      </c>
      <c r="G54" s="39"/>
      <c r="H54" s="40"/>
      <c r="I54" s="97"/>
    </row>
    <row r="55" spans="2:9" s="1" customFormat="1" ht="18" customHeight="1" x14ac:dyDescent="0.2">
      <c r="B55" s="278"/>
      <c r="C55" s="280"/>
      <c r="D55" s="288"/>
      <c r="E55" s="153" t="s">
        <v>5</v>
      </c>
      <c r="F55" s="154" t="s">
        <v>23</v>
      </c>
      <c r="G55" s="155"/>
      <c r="H55" s="156"/>
      <c r="I55" s="157">
        <f>I53+I54</f>
        <v>0</v>
      </c>
    </row>
    <row r="56" spans="2:9" s="1" customFormat="1" ht="18" customHeight="1" x14ac:dyDescent="0.2">
      <c r="B56" s="281"/>
      <c r="C56" s="282"/>
      <c r="D56" s="289"/>
      <c r="E56" s="158" t="s">
        <v>15</v>
      </c>
      <c r="F56" s="159" t="s">
        <v>23</v>
      </c>
      <c r="G56" s="160">
        <f>G54+G55</f>
        <v>0</v>
      </c>
      <c r="H56" s="160">
        <f>H54+H55</f>
        <v>0</v>
      </c>
      <c r="I56" s="161">
        <f>I54+I55</f>
        <v>0</v>
      </c>
    </row>
    <row r="57" spans="2:9" s="1" customFormat="1" ht="18" customHeight="1" x14ac:dyDescent="0.2">
      <c r="B57" s="294" t="s">
        <v>66</v>
      </c>
      <c r="C57" s="295"/>
      <c r="D57" s="300" t="s">
        <v>2</v>
      </c>
      <c r="E57" s="131" t="s">
        <v>4</v>
      </c>
      <c r="F57" s="132" t="s">
        <v>23</v>
      </c>
      <c r="G57" s="133">
        <f>SUM(G22,G26,G30,G34,G38,G42,G46,G50,G54)</f>
        <v>0</v>
      </c>
      <c r="H57" s="133">
        <f t="shared" ref="H57" si="0">SUM(H22,H26,H30,H34,H38,H42,H46,H50,H54)</f>
        <v>0</v>
      </c>
      <c r="I57" s="150">
        <f t="shared" ref="G57:I58" si="1">SUM(I22,I26,I30,I34,I38,I42,I46,I50,I54)</f>
        <v>0</v>
      </c>
    </row>
    <row r="58" spans="2:9" s="1" customFormat="1" ht="18" customHeight="1" x14ac:dyDescent="0.2">
      <c r="B58" s="296"/>
      <c r="C58" s="297"/>
      <c r="D58" s="301"/>
      <c r="E58" s="134" t="s">
        <v>5</v>
      </c>
      <c r="F58" s="135" t="s">
        <v>23</v>
      </c>
      <c r="G58" s="136">
        <f t="shared" si="1"/>
        <v>0</v>
      </c>
      <c r="H58" s="136">
        <f t="shared" si="1"/>
        <v>0</v>
      </c>
      <c r="I58" s="151">
        <f>I56+I57</f>
        <v>0</v>
      </c>
    </row>
    <row r="59" spans="2:9" s="1" customFormat="1" ht="18" customHeight="1" thickBot="1" x14ac:dyDescent="0.25">
      <c r="B59" s="298"/>
      <c r="C59" s="299"/>
      <c r="D59" s="302"/>
      <c r="E59" s="137" t="s">
        <v>15</v>
      </c>
      <c r="F59" s="138" t="s">
        <v>23</v>
      </c>
      <c r="G59" s="139">
        <f>G57+G58</f>
        <v>0</v>
      </c>
      <c r="H59" s="139">
        <f>H57+H58</f>
        <v>0</v>
      </c>
      <c r="I59" s="152"/>
    </row>
    <row r="60" spans="2:9" s="1" customFormat="1" x14ac:dyDescent="0.2">
      <c r="D60" s="24"/>
      <c r="E60"/>
      <c r="F60"/>
      <c r="G60" s="18"/>
      <c r="H60" s="18"/>
      <c r="I60" s="18"/>
    </row>
    <row r="61" spans="2:9" s="1" customFormat="1" ht="24.75" customHeight="1" x14ac:dyDescent="0.2">
      <c r="B61" s="5" t="s">
        <v>65</v>
      </c>
      <c r="C61" s="5"/>
      <c r="D61" s="24"/>
      <c r="G61" s="19"/>
      <c r="H61" s="19"/>
      <c r="I61" s="19"/>
    </row>
    <row r="62" spans="2:9" s="1" customFormat="1" ht="8.25" customHeight="1" thickBot="1" x14ac:dyDescent="0.25">
      <c r="D62" s="24"/>
      <c r="E62"/>
      <c r="F62"/>
      <c r="G62" s="18"/>
      <c r="H62" s="18"/>
      <c r="I62" s="18"/>
    </row>
    <row r="63" spans="2:9" s="1" customFormat="1" ht="27" customHeight="1" x14ac:dyDescent="0.2">
      <c r="B63" s="117" t="s">
        <v>24</v>
      </c>
      <c r="C63" s="118"/>
      <c r="D63" s="119"/>
      <c r="E63" s="120"/>
      <c r="F63" s="121" t="s">
        <v>1</v>
      </c>
      <c r="G63" s="122">
        <f>$G$20</f>
        <v>2024</v>
      </c>
      <c r="H63" s="122">
        <f>$H$20</f>
        <v>2025</v>
      </c>
      <c r="I63" s="147">
        <f>$I$20</f>
        <v>2026</v>
      </c>
    </row>
    <row r="64" spans="2:9" s="1" customFormat="1" ht="30.75" customHeight="1" x14ac:dyDescent="0.2">
      <c r="B64" s="278" t="s">
        <v>93</v>
      </c>
      <c r="C64" s="280"/>
      <c r="D64" s="179" t="s">
        <v>0</v>
      </c>
      <c r="E64" s="180" t="s">
        <v>67</v>
      </c>
      <c r="F64" s="174" t="s">
        <v>3</v>
      </c>
      <c r="G64" s="181"/>
      <c r="H64" s="181"/>
      <c r="I64" s="199"/>
    </row>
    <row r="65" spans="2:9" s="1" customFormat="1" ht="39" customHeight="1" x14ac:dyDescent="0.2">
      <c r="B65" s="278"/>
      <c r="C65" s="280"/>
      <c r="D65" s="287" t="s">
        <v>2</v>
      </c>
      <c r="E65" s="193" t="s">
        <v>110</v>
      </c>
      <c r="F65" s="194" t="s">
        <v>96</v>
      </c>
      <c r="G65" s="181"/>
      <c r="H65" s="181"/>
      <c r="I65" s="199"/>
    </row>
    <row r="66" spans="2:9" s="1" customFormat="1" ht="18" customHeight="1" x14ac:dyDescent="0.2">
      <c r="B66" s="278"/>
      <c r="C66" s="280"/>
      <c r="D66" s="288"/>
      <c r="E66" s="8" t="s">
        <v>4</v>
      </c>
      <c r="F66" s="9" t="s">
        <v>23</v>
      </c>
      <c r="G66" s="39"/>
      <c r="H66" s="40"/>
      <c r="I66" s="97"/>
    </row>
    <row r="67" spans="2:9" s="1" customFormat="1" ht="18" customHeight="1" x14ac:dyDescent="0.2">
      <c r="B67" s="278"/>
      <c r="C67" s="280"/>
      <c r="D67" s="288"/>
      <c r="E67" s="10" t="s">
        <v>5</v>
      </c>
      <c r="F67" s="11" t="s">
        <v>23</v>
      </c>
      <c r="G67" s="41"/>
      <c r="H67" s="42"/>
      <c r="I67" s="98">
        <f>I65+I66</f>
        <v>0</v>
      </c>
    </row>
    <row r="68" spans="2:9" s="1" customFormat="1" ht="18" customHeight="1" x14ac:dyDescent="0.2">
      <c r="B68" s="281"/>
      <c r="C68" s="282"/>
      <c r="D68" s="289"/>
      <c r="E68" s="158" t="s">
        <v>15</v>
      </c>
      <c r="F68" s="159" t="s">
        <v>23</v>
      </c>
      <c r="G68" s="160">
        <f>G66+G67</f>
        <v>0</v>
      </c>
      <c r="H68" s="160">
        <f>H66+H67</f>
        <v>0</v>
      </c>
      <c r="I68" s="161">
        <f t="shared" ref="I68" si="2">I65</f>
        <v>0</v>
      </c>
    </row>
    <row r="69" spans="2:9" s="1" customFormat="1" ht="18" customHeight="1" x14ac:dyDescent="0.2">
      <c r="B69" s="294" t="s">
        <v>68</v>
      </c>
      <c r="C69" s="295"/>
      <c r="D69" s="300" t="s">
        <v>2</v>
      </c>
      <c r="E69" s="131" t="s">
        <v>4</v>
      </c>
      <c r="F69" s="132" t="s">
        <v>23</v>
      </c>
      <c r="G69" s="133">
        <f>G66</f>
        <v>0</v>
      </c>
      <c r="H69" s="133">
        <f t="shared" ref="H69" si="3">H66</f>
        <v>0</v>
      </c>
      <c r="I69" s="150">
        <f t="shared" ref="I69" si="4">I66</f>
        <v>0</v>
      </c>
    </row>
    <row r="70" spans="2:9" s="1" customFormat="1" ht="18" customHeight="1" x14ac:dyDescent="0.2">
      <c r="B70" s="296"/>
      <c r="C70" s="297"/>
      <c r="D70" s="301"/>
      <c r="E70" s="134" t="s">
        <v>5</v>
      </c>
      <c r="F70" s="135" t="s">
        <v>23</v>
      </c>
      <c r="G70" s="136">
        <f t="shared" ref="G70:H70" si="5">G67</f>
        <v>0</v>
      </c>
      <c r="H70" s="136">
        <f t="shared" si="5"/>
        <v>0</v>
      </c>
      <c r="I70" s="151">
        <f>I68+I69</f>
        <v>0</v>
      </c>
    </row>
    <row r="71" spans="2:9" s="1" customFormat="1" ht="18" customHeight="1" thickBot="1" x14ac:dyDescent="0.25">
      <c r="B71" s="298"/>
      <c r="C71" s="299"/>
      <c r="D71" s="302"/>
      <c r="E71" s="137" t="s">
        <v>15</v>
      </c>
      <c r="F71" s="138" t="s">
        <v>23</v>
      </c>
      <c r="G71" s="139">
        <f>G69+G70</f>
        <v>0</v>
      </c>
      <c r="H71" s="139">
        <f>H69+H70</f>
        <v>0</v>
      </c>
      <c r="I71" s="152"/>
    </row>
    <row r="72" spans="2:9" s="1" customFormat="1" x14ac:dyDescent="0.2">
      <c r="D72" s="24"/>
      <c r="E72"/>
      <c r="F72"/>
      <c r="G72" s="18"/>
      <c r="H72" s="18"/>
      <c r="I72" s="18"/>
    </row>
    <row r="73" spans="2:9" s="1" customFormat="1" ht="24.75" customHeight="1" x14ac:dyDescent="0.2">
      <c r="B73" s="5" t="s">
        <v>35</v>
      </c>
      <c r="C73" s="5"/>
      <c r="D73" s="24"/>
      <c r="G73" s="19"/>
      <c r="H73" s="19"/>
      <c r="I73" s="19"/>
    </row>
    <row r="74" spans="2:9" s="1" customFormat="1" ht="8.25" customHeight="1" thickBot="1" x14ac:dyDescent="0.25">
      <c r="D74" s="24"/>
      <c r="E74"/>
      <c r="F74"/>
      <c r="G74" s="18"/>
      <c r="H74" s="18"/>
      <c r="I74" s="18"/>
    </row>
    <row r="75" spans="2:9" s="1" customFormat="1" ht="24" customHeight="1" x14ac:dyDescent="0.2">
      <c r="B75" s="117" t="s">
        <v>24</v>
      </c>
      <c r="C75" s="118"/>
      <c r="D75" s="119"/>
      <c r="E75" s="120"/>
      <c r="F75" s="121" t="s">
        <v>1</v>
      </c>
      <c r="G75" s="122">
        <f>$G$20</f>
        <v>2024</v>
      </c>
      <c r="H75" s="122">
        <f>$H$20</f>
        <v>2025</v>
      </c>
      <c r="I75" s="147">
        <f>$I$20</f>
        <v>2026</v>
      </c>
    </row>
    <row r="76" spans="2:9" s="2" customFormat="1" ht="18" customHeight="1" x14ac:dyDescent="0.2">
      <c r="B76" s="283" t="s">
        <v>69</v>
      </c>
      <c r="C76" s="284"/>
      <c r="D76" s="287" t="s">
        <v>0</v>
      </c>
      <c r="E76" s="182" t="s">
        <v>127</v>
      </c>
      <c r="F76" s="78" t="s">
        <v>18</v>
      </c>
      <c r="G76" s="177"/>
      <c r="H76" s="177"/>
      <c r="I76" s="227"/>
    </row>
    <row r="77" spans="2:9" s="2" customFormat="1" ht="18" customHeight="1" x14ac:dyDescent="0.2">
      <c r="B77" s="283"/>
      <c r="C77" s="284"/>
      <c r="D77" s="288"/>
      <c r="E77" s="182" t="s">
        <v>71</v>
      </c>
      <c r="F77" s="78" t="s">
        <v>18</v>
      </c>
      <c r="G77" s="177"/>
      <c r="H77" s="177"/>
      <c r="I77" s="227"/>
    </row>
    <row r="78" spans="2:9" s="2" customFormat="1" ht="38.25" x14ac:dyDescent="0.2">
      <c r="B78" s="283"/>
      <c r="C78" s="284"/>
      <c r="D78" s="287" t="s">
        <v>70</v>
      </c>
      <c r="E78" s="193" t="s">
        <v>110</v>
      </c>
      <c r="F78" s="194" t="s">
        <v>96</v>
      </c>
      <c r="G78" s="181"/>
      <c r="H78" s="181"/>
      <c r="I78" s="199"/>
    </row>
    <row r="79" spans="2:9" s="2" customFormat="1" ht="18" customHeight="1" x14ac:dyDescent="0.2">
      <c r="B79" s="283"/>
      <c r="C79" s="284"/>
      <c r="D79" s="288"/>
      <c r="E79" s="8" t="s">
        <v>4</v>
      </c>
      <c r="F79" s="9" t="s">
        <v>23</v>
      </c>
      <c r="G79" s="13"/>
      <c r="H79" s="16"/>
      <c r="I79" s="97"/>
    </row>
    <row r="80" spans="2:9" s="2" customFormat="1" ht="18" customHeight="1" x14ac:dyDescent="0.2">
      <c r="B80" s="283"/>
      <c r="C80" s="284"/>
      <c r="D80" s="288"/>
      <c r="E80" s="10" t="s">
        <v>5</v>
      </c>
      <c r="F80" s="11" t="s">
        <v>23</v>
      </c>
      <c r="G80" s="14"/>
      <c r="H80" s="17"/>
      <c r="I80" s="98">
        <f>I78+I79</f>
        <v>0</v>
      </c>
    </row>
    <row r="81" spans="2:9" s="2" customFormat="1" ht="18" customHeight="1" x14ac:dyDescent="0.2">
      <c r="B81" s="283"/>
      <c r="C81" s="284"/>
      <c r="D81" s="289"/>
      <c r="E81" s="158" t="s">
        <v>15</v>
      </c>
      <c r="F81" s="159" t="s">
        <v>23</v>
      </c>
      <c r="G81" s="160">
        <f>G79+G80</f>
        <v>0</v>
      </c>
      <c r="H81" s="160">
        <f>H79+H80</f>
        <v>0</v>
      </c>
      <c r="I81" s="161"/>
    </row>
    <row r="82" spans="2:9" s="2" customFormat="1" ht="18" customHeight="1" x14ac:dyDescent="0.2">
      <c r="B82" s="283" t="s">
        <v>97</v>
      </c>
      <c r="C82" s="284"/>
      <c r="D82" s="287" t="s">
        <v>0</v>
      </c>
      <c r="E82" s="173" t="s">
        <v>34</v>
      </c>
      <c r="F82" s="174" t="s">
        <v>3</v>
      </c>
      <c r="G82" s="175"/>
      <c r="H82" s="175"/>
      <c r="I82" s="199"/>
    </row>
    <row r="83" spans="2:9" s="2" customFormat="1" ht="34.5" customHeight="1" x14ac:dyDescent="0.2">
      <c r="B83" s="283"/>
      <c r="C83" s="284"/>
      <c r="D83" s="287"/>
      <c r="E83" s="176" t="s">
        <v>128</v>
      </c>
      <c r="F83" s="78" t="s">
        <v>18</v>
      </c>
      <c r="G83" s="177"/>
      <c r="H83" s="177"/>
      <c r="I83" s="227"/>
    </row>
    <row r="84" spans="2:9" s="2" customFormat="1" ht="36" customHeight="1" x14ac:dyDescent="0.2">
      <c r="B84" s="283"/>
      <c r="C84" s="284"/>
      <c r="D84" s="288"/>
      <c r="E84" s="176" t="s">
        <v>129</v>
      </c>
      <c r="F84" s="78" t="s">
        <v>18</v>
      </c>
      <c r="G84" s="177"/>
      <c r="H84" s="177"/>
      <c r="I84" s="227"/>
    </row>
    <row r="85" spans="2:9" s="2" customFormat="1" ht="18" customHeight="1" x14ac:dyDescent="0.2">
      <c r="B85" s="283"/>
      <c r="C85" s="284"/>
      <c r="D85" s="289"/>
      <c r="E85" s="178" t="s">
        <v>36</v>
      </c>
      <c r="F85" s="78" t="s">
        <v>18</v>
      </c>
      <c r="G85" s="177"/>
      <c r="H85" s="177"/>
      <c r="I85" s="227"/>
    </row>
    <row r="86" spans="2:9" s="2" customFormat="1" ht="38.25" x14ac:dyDescent="0.2">
      <c r="B86" s="283"/>
      <c r="C86" s="284"/>
      <c r="D86" s="287" t="s">
        <v>41</v>
      </c>
      <c r="E86" s="193" t="s">
        <v>110</v>
      </c>
      <c r="F86" s="194" t="s">
        <v>96</v>
      </c>
      <c r="G86" s="181"/>
      <c r="H86" s="181"/>
      <c r="I86" s="199"/>
    </row>
    <row r="87" spans="2:9" s="2" customFormat="1" ht="18" customHeight="1" x14ac:dyDescent="0.2">
      <c r="B87" s="283"/>
      <c r="C87" s="284"/>
      <c r="D87" s="288"/>
      <c r="E87" s="8" t="s">
        <v>4</v>
      </c>
      <c r="F87" s="9" t="s">
        <v>23</v>
      </c>
      <c r="G87" s="13"/>
      <c r="H87" s="16"/>
      <c r="I87" s="97"/>
    </row>
    <row r="88" spans="2:9" s="2" customFormat="1" ht="18" customHeight="1" x14ac:dyDescent="0.2">
      <c r="B88" s="283"/>
      <c r="C88" s="284"/>
      <c r="D88" s="288"/>
      <c r="E88" s="153" t="s">
        <v>5</v>
      </c>
      <c r="F88" s="154" t="s">
        <v>23</v>
      </c>
      <c r="G88" s="171"/>
      <c r="H88" s="172"/>
      <c r="I88" s="157">
        <f>I86+I87</f>
        <v>0</v>
      </c>
    </row>
    <row r="89" spans="2:9" s="2" customFormat="1" ht="18" customHeight="1" x14ac:dyDescent="0.2">
      <c r="B89" s="283"/>
      <c r="C89" s="284"/>
      <c r="D89" s="289"/>
      <c r="E89" s="158" t="s">
        <v>15</v>
      </c>
      <c r="F89" s="159" t="s">
        <v>23</v>
      </c>
      <c r="G89" s="160">
        <f>G87+G88</f>
        <v>0</v>
      </c>
      <c r="H89" s="160">
        <f>H87+H88</f>
        <v>0</v>
      </c>
      <c r="I89" s="161"/>
    </row>
    <row r="90" spans="2:9" s="2" customFormat="1" ht="38.25" x14ac:dyDescent="0.2">
      <c r="B90" s="283"/>
      <c r="C90" s="284"/>
      <c r="D90" s="287" t="s">
        <v>130</v>
      </c>
      <c r="E90" s="193" t="s">
        <v>110</v>
      </c>
      <c r="F90" s="194" t="s">
        <v>96</v>
      </c>
      <c r="G90" s="181"/>
      <c r="H90" s="181"/>
      <c r="I90" s="199"/>
    </row>
    <row r="91" spans="2:9" s="1" customFormat="1" ht="18" customHeight="1" x14ac:dyDescent="0.2">
      <c r="B91" s="283"/>
      <c r="C91" s="284"/>
      <c r="D91" s="288"/>
      <c r="E91" s="8" t="s">
        <v>4</v>
      </c>
      <c r="F91" s="9" t="s">
        <v>23</v>
      </c>
      <c r="G91" s="13"/>
      <c r="H91" s="16"/>
      <c r="I91" s="97"/>
    </row>
    <row r="92" spans="2:9" s="1" customFormat="1" ht="18" customHeight="1" x14ac:dyDescent="0.2">
      <c r="B92" s="283"/>
      <c r="C92" s="284"/>
      <c r="D92" s="288"/>
      <c r="E92" s="10" t="s">
        <v>5</v>
      </c>
      <c r="F92" s="11" t="s">
        <v>23</v>
      </c>
      <c r="G92" s="14"/>
      <c r="H92" s="17"/>
      <c r="I92" s="98">
        <f>I90+I91</f>
        <v>0</v>
      </c>
    </row>
    <row r="93" spans="2:9" s="1" customFormat="1" ht="18" customHeight="1" x14ac:dyDescent="0.2">
      <c r="B93" s="283"/>
      <c r="C93" s="284"/>
      <c r="D93" s="289"/>
      <c r="E93" s="158" t="s">
        <v>15</v>
      </c>
      <c r="F93" s="159" t="s">
        <v>23</v>
      </c>
      <c r="G93" s="160">
        <f>G91+G92</f>
        <v>0</v>
      </c>
      <c r="H93" s="160">
        <f>H91+H92</f>
        <v>0</v>
      </c>
      <c r="I93" s="161"/>
    </row>
    <row r="94" spans="2:9" s="2" customFormat="1" ht="28.5" customHeight="1" x14ac:dyDescent="0.2">
      <c r="B94" s="283" t="s">
        <v>11</v>
      </c>
      <c r="C94" s="284"/>
      <c r="D94" s="179" t="s">
        <v>0</v>
      </c>
      <c r="E94" s="173" t="s">
        <v>13</v>
      </c>
      <c r="F94" s="174" t="s">
        <v>3</v>
      </c>
      <c r="G94" s="175"/>
      <c r="H94" s="175"/>
      <c r="I94" s="199"/>
    </row>
    <row r="95" spans="2:9" s="2" customFormat="1" ht="38.25" x14ac:dyDescent="0.2">
      <c r="B95" s="283"/>
      <c r="C95" s="284"/>
      <c r="D95" s="287" t="s">
        <v>53</v>
      </c>
      <c r="E95" s="193" t="s">
        <v>110</v>
      </c>
      <c r="F95" s="194" t="s">
        <v>96</v>
      </c>
      <c r="G95" s="181"/>
      <c r="H95" s="181"/>
      <c r="I95" s="199"/>
    </row>
    <row r="96" spans="2:9" s="1" customFormat="1" ht="18" customHeight="1" x14ac:dyDescent="0.2">
      <c r="B96" s="283"/>
      <c r="C96" s="284"/>
      <c r="D96" s="288"/>
      <c r="E96" s="8" t="s">
        <v>4</v>
      </c>
      <c r="F96" s="9" t="s">
        <v>23</v>
      </c>
      <c r="G96" s="13"/>
      <c r="H96" s="16"/>
      <c r="I96" s="97"/>
    </row>
    <row r="97" spans="2:9" s="1" customFormat="1" ht="18" customHeight="1" x14ac:dyDescent="0.2">
      <c r="B97" s="283"/>
      <c r="C97" s="284"/>
      <c r="D97" s="288"/>
      <c r="E97" s="10" t="s">
        <v>5</v>
      </c>
      <c r="F97" s="11" t="s">
        <v>23</v>
      </c>
      <c r="G97" s="14"/>
      <c r="H97" s="17"/>
      <c r="I97" s="98">
        <f>I95+I96</f>
        <v>0</v>
      </c>
    </row>
    <row r="98" spans="2:9" s="1" customFormat="1" ht="18" customHeight="1" x14ac:dyDescent="0.2">
      <c r="B98" s="283"/>
      <c r="C98" s="284"/>
      <c r="D98" s="289"/>
      <c r="E98" s="158" t="s">
        <v>15</v>
      </c>
      <c r="F98" s="159" t="s">
        <v>23</v>
      </c>
      <c r="G98" s="160">
        <f>G96+G97</f>
        <v>0</v>
      </c>
      <c r="H98" s="160">
        <f>H96+H97</f>
        <v>0</v>
      </c>
      <c r="I98" s="161"/>
    </row>
    <row r="99" spans="2:9" s="2" customFormat="1" ht="18" customHeight="1" x14ac:dyDescent="0.2">
      <c r="B99" s="278" t="s">
        <v>44</v>
      </c>
      <c r="C99" s="280"/>
      <c r="D99" s="287" t="s">
        <v>0</v>
      </c>
      <c r="E99" s="183" t="s">
        <v>12</v>
      </c>
      <c r="F99" s="9" t="s">
        <v>3</v>
      </c>
      <c r="G99" s="16"/>
      <c r="H99" s="16"/>
      <c r="I99" s="97"/>
    </row>
    <row r="100" spans="2:9" s="2" customFormat="1" ht="18" customHeight="1" x14ac:dyDescent="0.2">
      <c r="B100" s="278"/>
      <c r="C100" s="280"/>
      <c r="D100" s="288"/>
      <c r="E100" s="184" t="s">
        <v>17</v>
      </c>
      <c r="F100" s="185" t="s">
        <v>18</v>
      </c>
      <c r="G100" s="186"/>
      <c r="H100" s="186"/>
      <c r="I100" s="228"/>
    </row>
    <row r="101" spans="2:9" s="2" customFormat="1" ht="18" customHeight="1" x14ac:dyDescent="0.2">
      <c r="B101" s="278"/>
      <c r="C101" s="280"/>
      <c r="D101" s="288"/>
      <c r="E101" s="187" t="s">
        <v>16</v>
      </c>
      <c r="F101" s="188" t="s">
        <v>18</v>
      </c>
      <c r="G101" s="189"/>
      <c r="H101" s="189"/>
      <c r="I101" s="229"/>
    </row>
    <row r="102" spans="2:9" s="2" customFormat="1" ht="38.25" x14ac:dyDescent="0.2">
      <c r="B102" s="278"/>
      <c r="C102" s="280"/>
      <c r="D102" s="287" t="s">
        <v>47</v>
      </c>
      <c r="E102" s="193" t="s">
        <v>110</v>
      </c>
      <c r="F102" s="194" t="s">
        <v>96</v>
      </c>
      <c r="G102" s="181"/>
      <c r="H102" s="181"/>
      <c r="I102" s="199"/>
    </row>
    <row r="103" spans="2:9" s="1" customFormat="1" ht="18" customHeight="1" x14ac:dyDescent="0.2">
      <c r="B103" s="278"/>
      <c r="C103" s="280"/>
      <c r="D103" s="288"/>
      <c r="E103" s="8" t="s">
        <v>4</v>
      </c>
      <c r="F103" s="9" t="s">
        <v>23</v>
      </c>
      <c r="G103" s="13"/>
      <c r="H103" s="16"/>
      <c r="I103" s="97"/>
    </row>
    <row r="104" spans="2:9" s="1" customFormat="1" ht="18" customHeight="1" x14ac:dyDescent="0.2">
      <c r="B104" s="278"/>
      <c r="C104" s="280"/>
      <c r="D104" s="288"/>
      <c r="E104" s="10" t="s">
        <v>5</v>
      </c>
      <c r="F104" s="11" t="s">
        <v>23</v>
      </c>
      <c r="G104" s="14"/>
      <c r="H104" s="17"/>
      <c r="I104" s="98">
        <f>I102+I103</f>
        <v>0</v>
      </c>
    </row>
    <row r="105" spans="2:9" s="1" customFormat="1" ht="18" customHeight="1" x14ac:dyDescent="0.2">
      <c r="B105" s="278"/>
      <c r="C105" s="280"/>
      <c r="D105" s="289"/>
      <c r="E105" s="158" t="s">
        <v>15</v>
      </c>
      <c r="F105" s="159" t="s">
        <v>23</v>
      </c>
      <c r="G105" s="160">
        <f>G103+G104</f>
        <v>0</v>
      </c>
      <c r="H105" s="160">
        <f>H103+H104</f>
        <v>0</v>
      </c>
      <c r="I105" s="161"/>
    </row>
    <row r="106" spans="2:9" s="1" customFormat="1" ht="38.25" x14ac:dyDescent="0.2">
      <c r="B106" s="278"/>
      <c r="C106" s="280"/>
      <c r="D106" s="287" t="s">
        <v>48</v>
      </c>
      <c r="E106" s="193" t="s">
        <v>110</v>
      </c>
      <c r="F106" s="194" t="s">
        <v>96</v>
      </c>
      <c r="G106" s="181"/>
      <c r="H106" s="181"/>
      <c r="I106" s="199"/>
    </row>
    <row r="107" spans="2:9" s="1" customFormat="1" ht="18" customHeight="1" x14ac:dyDescent="0.2">
      <c r="B107" s="278"/>
      <c r="C107" s="280"/>
      <c r="D107" s="288"/>
      <c r="E107" s="8" t="s">
        <v>4</v>
      </c>
      <c r="F107" s="9" t="s">
        <v>23</v>
      </c>
      <c r="G107" s="13"/>
      <c r="H107" s="16"/>
      <c r="I107" s="97"/>
    </row>
    <row r="108" spans="2:9" s="1" customFormat="1" ht="18" customHeight="1" x14ac:dyDescent="0.2">
      <c r="B108" s="278"/>
      <c r="C108" s="280"/>
      <c r="D108" s="288"/>
      <c r="E108" s="10" t="s">
        <v>5</v>
      </c>
      <c r="F108" s="11" t="s">
        <v>23</v>
      </c>
      <c r="G108" s="14"/>
      <c r="H108" s="17"/>
      <c r="I108" s="98">
        <f>I106+I107</f>
        <v>0</v>
      </c>
    </row>
    <row r="109" spans="2:9" s="1" customFormat="1" ht="18" customHeight="1" thickBot="1" x14ac:dyDescent="0.25">
      <c r="B109" s="291"/>
      <c r="C109" s="293"/>
      <c r="D109" s="306"/>
      <c r="E109" s="158" t="s">
        <v>15</v>
      </c>
      <c r="F109" s="159" t="s">
        <v>23</v>
      </c>
      <c r="G109" s="160">
        <f>G107+G108</f>
        <v>0</v>
      </c>
      <c r="H109" s="160">
        <f>H107+H108</f>
        <v>0</v>
      </c>
      <c r="I109" s="161">
        <f t="shared" ref="I109" si="6">SUM(I78,I86,I90,I95,I102,I106)</f>
        <v>0</v>
      </c>
    </row>
    <row r="110" spans="2:9" s="1" customFormat="1" ht="18" customHeight="1" x14ac:dyDescent="0.2">
      <c r="B110" s="294" t="s">
        <v>63</v>
      </c>
      <c r="C110" s="295"/>
      <c r="D110" s="300" t="s">
        <v>2</v>
      </c>
      <c r="E110" s="131" t="s">
        <v>4</v>
      </c>
      <c r="F110" s="132" t="s">
        <v>23</v>
      </c>
      <c r="G110" s="133">
        <f t="shared" ref="G110:H111" si="7">SUM(G79,G87,G91,G96,G103,G107)</f>
        <v>0</v>
      </c>
      <c r="H110" s="133">
        <f t="shared" si="7"/>
        <v>0</v>
      </c>
      <c r="I110" s="150">
        <f t="shared" ref="I110" si="8">SUM(I79,I87,I91,I96,I103,I107)</f>
        <v>0</v>
      </c>
    </row>
    <row r="111" spans="2:9" s="1" customFormat="1" ht="18" customHeight="1" x14ac:dyDescent="0.2">
      <c r="B111" s="296"/>
      <c r="C111" s="297"/>
      <c r="D111" s="301"/>
      <c r="E111" s="134" t="s">
        <v>5</v>
      </c>
      <c r="F111" s="135" t="s">
        <v>23</v>
      </c>
      <c r="G111" s="136">
        <f t="shared" si="7"/>
        <v>0</v>
      </c>
      <c r="H111" s="136">
        <f t="shared" si="7"/>
        <v>0</v>
      </c>
      <c r="I111" s="151">
        <f>I109+I110</f>
        <v>0</v>
      </c>
    </row>
    <row r="112" spans="2:9" s="1" customFormat="1" ht="18" customHeight="1" thickBot="1" x14ac:dyDescent="0.25">
      <c r="B112" s="298"/>
      <c r="C112" s="299"/>
      <c r="D112" s="302"/>
      <c r="E112" s="137" t="s">
        <v>15</v>
      </c>
      <c r="F112" s="138" t="s">
        <v>23</v>
      </c>
      <c r="G112" s="139">
        <f>G110+G111</f>
        <v>0</v>
      </c>
      <c r="H112" s="139">
        <f>H110+H111</f>
        <v>0</v>
      </c>
      <c r="I112" s="152"/>
    </row>
    <row r="113" spans="2:9" s="1" customFormat="1" x14ac:dyDescent="0.2">
      <c r="D113" s="24"/>
      <c r="E113"/>
      <c r="F113"/>
      <c r="G113" s="18"/>
      <c r="H113" s="18"/>
      <c r="I113" s="18"/>
    </row>
    <row r="114" spans="2:9" s="1" customFormat="1" ht="24.75" customHeight="1" x14ac:dyDescent="0.2">
      <c r="B114" s="5" t="s">
        <v>61</v>
      </c>
      <c r="C114" s="5"/>
      <c r="D114" s="24"/>
      <c r="G114" s="19"/>
      <c r="H114" s="19"/>
      <c r="I114" s="19"/>
    </row>
    <row r="115" spans="2:9" s="1" customFormat="1" ht="12" customHeight="1" thickBot="1" x14ac:dyDescent="0.25">
      <c r="D115" s="25"/>
      <c r="G115" s="19"/>
      <c r="H115" s="19"/>
      <c r="I115" s="19"/>
    </row>
    <row r="116" spans="2:9" s="1" customFormat="1" ht="24" customHeight="1" x14ac:dyDescent="0.2">
      <c r="B116" s="117" t="s">
        <v>24</v>
      </c>
      <c r="C116" s="118"/>
      <c r="D116" s="119"/>
      <c r="E116" s="120"/>
      <c r="F116" s="121" t="s">
        <v>1</v>
      </c>
      <c r="G116" s="122">
        <f>$G$20</f>
        <v>2024</v>
      </c>
      <c r="H116" s="122">
        <f>$H$20</f>
        <v>2025</v>
      </c>
      <c r="I116" s="147">
        <f>H116+1</f>
        <v>2026</v>
      </c>
    </row>
    <row r="117" spans="2:9" s="2" customFormat="1" ht="18" customHeight="1" x14ac:dyDescent="0.2">
      <c r="B117" s="278" t="s">
        <v>8</v>
      </c>
      <c r="C117" s="280"/>
      <c r="D117" s="307" t="s">
        <v>0</v>
      </c>
      <c r="E117" s="183" t="s">
        <v>7</v>
      </c>
      <c r="F117" s="9" t="s">
        <v>3</v>
      </c>
      <c r="G117" s="16"/>
      <c r="H117" s="16"/>
      <c r="I117" s="97"/>
    </row>
    <row r="118" spans="2:9" s="2" customFormat="1" ht="30" customHeight="1" x14ac:dyDescent="0.2">
      <c r="B118" s="278"/>
      <c r="C118" s="280"/>
      <c r="D118" s="308"/>
      <c r="E118" s="191" t="s">
        <v>83</v>
      </c>
      <c r="F118" s="11" t="s">
        <v>3</v>
      </c>
      <c r="G118" s="17"/>
      <c r="H118" s="17"/>
      <c r="I118" s="98"/>
    </row>
    <row r="119" spans="2:9" s="2" customFormat="1" ht="18" customHeight="1" x14ac:dyDescent="0.2">
      <c r="B119" s="278"/>
      <c r="C119" s="280"/>
      <c r="D119" s="309"/>
      <c r="E119" s="143" t="s">
        <v>85</v>
      </c>
      <c r="F119" s="144" t="s">
        <v>3</v>
      </c>
      <c r="G119" s="192"/>
      <c r="H119" s="192"/>
      <c r="I119" s="148"/>
    </row>
    <row r="120" spans="2:9" s="2" customFormat="1" ht="38.25" x14ac:dyDescent="0.2">
      <c r="B120" s="278"/>
      <c r="C120" s="280"/>
      <c r="D120" s="287" t="s">
        <v>2</v>
      </c>
      <c r="E120" s="193" t="s">
        <v>110</v>
      </c>
      <c r="F120" s="194" t="s">
        <v>96</v>
      </c>
      <c r="G120" s="181"/>
      <c r="H120" s="181"/>
      <c r="I120" s="199"/>
    </row>
    <row r="121" spans="2:9" s="1" customFormat="1" ht="18" customHeight="1" x14ac:dyDescent="0.2">
      <c r="B121" s="278"/>
      <c r="C121" s="280"/>
      <c r="D121" s="288"/>
      <c r="E121" s="8" t="s">
        <v>4</v>
      </c>
      <c r="F121" s="9" t="s">
        <v>23</v>
      </c>
      <c r="G121" s="13"/>
      <c r="H121" s="16"/>
      <c r="I121" s="97"/>
    </row>
    <row r="122" spans="2:9" s="1" customFormat="1" ht="18" customHeight="1" x14ac:dyDescent="0.2">
      <c r="B122" s="278"/>
      <c r="C122" s="280"/>
      <c r="D122" s="288"/>
      <c r="E122" s="10" t="s">
        <v>5</v>
      </c>
      <c r="F122" s="11" t="s">
        <v>23</v>
      </c>
      <c r="G122" s="14"/>
      <c r="H122" s="17"/>
      <c r="I122" s="98">
        <f>I120+I121</f>
        <v>0</v>
      </c>
    </row>
    <row r="123" spans="2:9" s="1" customFormat="1" ht="18" customHeight="1" x14ac:dyDescent="0.2">
      <c r="B123" s="281"/>
      <c r="C123" s="282"/>
      <c r="D123" s="289"/>
      <c r="E123" s="158" t="s">
        <v>15</v>
      </c>
      <c r="F123" s="159" t="s">
        <v>23</v>
      </c>
      <c r="G123" s="160">
        <f>G121+G122</f>
        <v>0</v>
      </c>
      <c r="H123" s="160">
        <f>H121+H122</f>
        <v>0</v>
      </c>
      <c r="I123" s="161"/>
    </row>
    <row r="124" spans="2:9" s="2" customFormat="1" ht="18" customHeight="1" x14ac:dyDescent="0.2">
      <c r="B124" s="278" t="s">
        <v>26</v>
      </c>
      <c r="C124" s="280"/>
      <c r="D124" s="307" t="s">
        <v>0</v>
      </c>
      <c r="E124" s="153" t="s">
        <v>86</v>
      </c>
      <c r="F124" s="154" t="s">
        <v>3</v>
      </c>
      <c r="G124" s="172"/>
      <c r="H124" s="172"/>
      <c r="I124" s="157"/>
    </row>
    <row r="125" spans="2:9" s="2" customFormat="1" ht="18" customHeight="1" x14ac:dyDescent="0.2">
      <c r="B125" s="278"/>
      <c r="C125" s="280"/>
      <c r="D125" s="308"/>
      <c r="E125" s="187" t="s">
        <v>54</v>
      </c>
      <c r="F125" s="154" t="s">
        <v>55</v>
      </c>
      <c r="G125" s="195"/>
      <c r="H125" s="195"/>
      <c r="I125" s="230"/>
    </row>
    <row r="126" spans="2:9" s="2" customFormat="1" ht="18" customHeight="1" x14ac:dyDescent="0.2">
      <c r="B126" s="278"/>
      <c r="C126" s="280"/>
      <c r="D126" s="309"/>
      <c r="E126" s="196" t="s">
        <v>56</v>
      </c>
      <c r="F126" s="144" t="s">
        <v>55</v>
      </c>
      <c r="G126" s="197"/>
      <c r="H126" s="197"/>
      <c r="I126" s="231"/>
    </row>
    <row r="127" spans="2:9" s="2" customFormat="1" ht="38.25" x14ac:dyDescent="0.2">
      <c r="B127" s="278"/>
      <c r="C127" s="280"/>
      <c r="D127" s="287" t="s">
        <v>2</v>
      </c>
      <c r="E127" s="193" t="s">
        <v>110</v>
      </c>
      <c r="F127" s="194" t="s">
        <v>96</v>
      </c>
      <c r="G127" s="181"/>
      <c r="H127" s="181"/>
      <c r="I127" s="199"/>
    </row>
    <row r="128" spans="2:9" s="1" customFormat="1" ht="18" customHeight="1" x14ac:dyDescent="0.2">
      <c r="B128" s="278"/>
      <c r="C128" s="280"/>
      <c r="D128" s="288"/>
      <c r="E128" s="8" t="s">
        <v>4</v>
      </c>
      <c r="F128" s="9" t="s">
        <v>23</v>
      </c>
      <c r="G128" s="13"/>
      <c r="H128" s="16"/>
      <c r="I128" s="97"/>
    </row>
    <row r="129" spans="2:9" s="1" customFormat="1" ht="18" customHeight="1" x14ac:dyDescent="0.2">
      <c r="B129" s="278"/>
      <c r="C129" s="280"/>
      <c r="D129" s="288"/>
      <c r="E129" s="10" t="s">
        <v>5</v>
      </c>
      <c r="F129" s="11" t="s">
        <v>23</v>
      </c>
      <c r="G129" s="14"/>
      <c r="H129" s="17"/>
      <c r="I129" s="98">
        <f>I127+I128</f>
        <v>0</v>
      </c>
    </row>
    <row r="130" spans="2:9" s="1" customFormat="1" ht="18" customHeight="1" x14ac:dyDescent="0.2">
      <c r="B130" s="281"/>
      <c r="C130" s="282"/>
      <c r="D130" s="289"/>
      <c r="E130" s="158" t="s">
        <v>15</v>
      </c>
      <c r="F130" s="159" t="s">
        <v>23</v>
      </c>
      <c r="G130" s="160">
        <f>G128+G129</f>
        <v>0</v>
      </c>
      <c r="H130" s="160">
        <f>H128+H129</f>
        <v>0</v>
      </c>
      <c r="I130" s="161"/>
    </row>
    <row r="131" spans="2:9" s="2" customFormat="1" ht="18" customHeight="1" x14ac:dyDescent="0.2">
      <c r="B131" s="278" t="s">
        <v>95</v>
      </c>
      <c r="C131" s="280"/>
      <c r="D131" s="190" t="s">
        <v>0</v>
      </c>
      <c r="E131" s="8" t="s">
        <v>131</v>
      </c>
      <c r="F131" s="9" t="s">
        <v>3</v>
      </c>
      <c r="G131" s="16"/>
      <c r="H131" s="16"/>
      <c r="I131" s="97"/>
    </row>
    <row r="132" spans="2:9" s="2" customFormat="1" ht="38.25" x14ac:dyDescent="0.2">
      <c r="B132" s="278"/>
      <c r="C132" s="280"/>
      <c r="D132" s="287" t="s">
        <v>2</v>
      </c>
      <c r="E132" s="193" t="s">
        <v>110</v>
      </c>
      <c r="F132" s="194" t="s">
        <v>96</v>
      </c>
      <c r="G132" s="181"/>
      <c r="H132" s="181"/>
      <c r="I132" s="199"/>
    </row>
    <row r="133" spans="2:9" s="1" customFormat="1" ht="18" customHeight="1" x14ac:dyDescent="0.2">
      <c r="B133" s="278"/>
      <c r="C133" s="280"/>
      <c r="D133" s="288"/>
      <c r="E133" s="8" t="s">
        <v>4</v>
      </c>
      <c r="F133" s="9" t="s">
        <v>23</v>
      </c>
      <c r="G133" s="13"/>
      <c r="H133" s="16"/>
      <c r="I133" s="97"/>
    </row>
    <row r="134" spans="2:9" s="1" customFormat="1" ht="18" customHeight="1" x14ac:dyDescent="0.2">
      <c r="B134" s="278"/>
      <c r="C134" s="280"/>
      <c r="D134" s="288"/>
      <c r="E134" s="10" t="s">
        <v>5</v>
      </c>
      <c r="F134" s="11" t="s">
        <v>23</v>
      </c>
      <c r="G134" s="14"/>
      <c r="H134" s="17"/>
      <c r="I134" s="98">
        <f>I132+I133</f>
        <v>0</v>
      </c>
    </row>
    <row r="135" spans="2:9" s="1" customFormat="1" ht="18" customHeight="1" x14ac:dyDescent="0.2">
      <c r="B135" s="281"/>
      <c r="C135" s="282"/>
      <c r="D135" s="289"/>
      <c r="E135" s="158" t="s">
        <v>15</v>
      </c>
      <c r="F135" s="159" t="s">
        <v>23</v>
      </c>
      <c r="G135" s="160">
        <f>G133+G134</f>
        <v>0</v>
      </c>
      <c r="H135" s="160">
        <f>H133+H134</f>
        <v>0</v>
      </c>
      <c r="I135" s="161"/>
    </row>
    <row r="136" spans="2:9" s="2" customFormat="1" ht="18" customHeight="1" x14ac:dyDescent="0.2">
      <c r="B136" s="278" t="s">
        <v>9</v>
      </c>
      <c r="C136" s="280"/>
      <c r="D136" s="190" t="s">
        <v>0</v>
      </c>
      <c r="E136" s="8" t="s">
        <v>132</v>
      </c>
      <c r="F136" s="9" t="s">
        <v>3</v>
      </c>
      <c r="G136" s="16"/>
      <c r="H136" s="16"/>
      <c r="I136" s="97"/>
    </row>
    <row r="137" spans="2:9" s="2" customFormat="1" ht="38.25" x14ac:dyDescent="0.2">
      <c r="B137" s="278"/>
      <c r="C137" s="280"/>
      <c r="D137" s="287" t="s">
        <v>2</v>
      </c>
      <c r="E137" s="193" t="s">
        <v>110</v>
      </c>
      <c r="F137" s="194" t="s">
        <v>96</v>
      </c>
      <c r="G137" s="181"/>
      <c r="H137" s="181"/>
      <c r="I137" s="199"/>
    </row>
    <row r="138" spans="2:9" s="1" customFormat="1" ht="18" customHeight="1" x14ac:dyDescent="0.2">
      <c r="B138" s="278"/>
      <c r="C138" s="280"/>
      <c r="D138" s="288"/>
      <c r="E138" s="8" t="s">
        <v>4</v>
      </c>
      <c r="F138" s="9" t="s">
        <v>23</v>
      </c>
      <c r="G138" s="13"/>
      <c r="H138" s="16"/>
      <c r="I138" s="97"/>
    </row>
    <row r="139" spans="2:9" s="1" customFormat="1" ht="18" customHeight="1" x14ac:dyDescent="0.2">
      <c r="B139" s="278"/>
      <c r="C139" s="280"/>
      <c r="D139" s="288"/>
      <c r="E139" s="10" t="s">
        <v>5</v>
      </c>
      <c r="F139" s="11" t="s">
        <v>23</v>
      </c>
      <c r="G139" s="14"/>
      <c r="H139" s="17"/>
      <c r="I139" s="98">
        <f>I137+I138</f>
        <v>0</v>
      </c>
    </row>
    <row r="140" spans="2:9" s="1" customFormat="1" ht="18" customHeight="1" thickBot="1" x14ac:dyDescent="0.25">
      <c r="B140" s="291"/>
      <c r="C140" s="293"/>
      <c r="D140" s="306"/>
      <c r="E140" s="158" t="s">
        <v>15</v>
      </c>
      <c r="F140" s="159" t="s">
        <v>23</v>
      </c>
      <c r="G140" s="160">
        <f>G138+G139</f>
        <v>0</v>
      </c>
      <c r="H140" s="160">
        <f>H138+H139</f>
        <v>0</v>
      </c>
      <c r="I140" s="161">
        <f t="shared" ref="I140" si="9">SUM(I120,I127,I132,I137)</f>
        <v>0</v>
      </c>
    </row>
    <row r="141" spans="2:9" s="1" customFormat="1" ht="18" customHeight="1" x14ac:dyDescent="0.2">
      <c r="B141" s="294" t="s">
        <v>72</v>
      </c>
      <c r="C141" s="295"/>
      <c r="D141" s="300" t="s">
        <v>2</v>
      </c>
      <c r="E141" s="131" t="s">
        <v>4</v>
      </c>
      <c r="F141" s="132" t="s">
        <v>23</v>
      </c>
      <c r="G141" s="133">
        <f t="shared" ref="G141:H142" si="10">SUM(G121,G128,G133,G138)</f>
        <v>0</v>
      </c>
      <c r="H141" s="133">
        <f t="shared" si="10"/>
        <v>0</v>
      </c>
      <c r="I141" s="150">
        <f t="shared" ref="I141" si="11">SUM(I121,I128,I133,I138)</f>
        <v>0</v>
      </c>
    </row>
    <row r="142" spans="2:9" s="1" customFormat="1" ht="18" customHeight="1" x14ac:dyDescent="0.2">
      <c r="B142" s="296"/>
      <c r="C142" s="297"/>
      <c r="D142" s="301"/>
      <c r="E142" s="134" t="s">
        <v>5</v>
      </c>
      <c r="F142" s="135" t="s">
        <v>23</v>
      </c>
      <c r="G142" s="136">
        <f t="shared" si="10"/>
        <v>0</v>
      </c>
      <c r="H142" s="136">
        <f t="shared" si="10"/>
        <v>0</v>
      </c>
      <c r="I142" s="151">
        <f>I140+I141</f>
        <v>0</v>
      </c>
    </row>
    <row r="143" spans="2:9" s="1" customFormat="1" ht="18" customHeight="1" thickBot="1" x14ac:dyDescent="0.25">
      <c r="B143" s="298"/>
      <c r="C143" s="299"/>
      <c r="D143" s="302"/>
      <c r="E143" s="137" t="s">
        <v>15</v>
      </c>
      <c r="F143" s="138" t="s">
        <v>23</v>
      </c>
      <c r="G143" s="139">
        <f>G141+G142</f>
        <v>0</v>
      </c>
      <c r="H143" s="139">
        <f>H141+H142</f>
        <v>0</v>
      </c>
      <c r="I143" s="152"/>
    </row>
    <row r="144" spans="2:9" s="1" customFormat="1" ht="11.25" customHeight="1" x14ac:dyDescent="0.2">
      <c r="D144" s="24"/>
      <c r="E144" s="4"/>
      <c r="F144" s="3"/>
      <c r="G144" s="20"/>
      <c r="H144" s="20"/>
      <c r="I144" s="20"/>
    </row>
    <row r="145" spans="2:9" s="1" customFormat="1" ht="24.75" customHeight="1" x14ac:dyDescent="0.2">
      <c r="B145" s="5" t="s">
        <v>75</v>
      </c>
      <c r="C145" s="5"/>
      <c r="D145" s="24"/>
      <c r="G145" s="19"/>
      <c r="H145" s="19"/>
      <c r="I145" s="19"/>
    </row>
    <row r="146" spans="2:9" s="1" customFormat="1" ht="7.5" customHeight="1" thickBot="1" x14ac:dyDescent="0.25">
      <c r="D146" s="24"/>
      <c r="E146"/>
      <c r="F146"/>
      <c r="G146" s="18"/>
      <c r="H146" s="18"/>
      <c r="I146" s="18"/>
    </row>
    <row r="147" spans="2:9" s="1" customFormat="1" ht="24" customHeight="1" x14ac:dyDescent="0.2">
      <c r="B147" s="117" t="s">
        <v>24</v>
      </c>
      <c r="C147" s="118"/>
      <c r="D147" s="119"/>
      <c r="E147" s="120"/>
      <c r="F147" s="121" t="s">
        <v>1</v>
      </c>
      <c r="G147" s="122">
        <f>$G$20</f>
        <v>2024</v>
      </c>
      <c r="H147" s="122">
        <f>$H$20</f>
        <v>2025</v>
      </c>
      <c r="I147" s="147">
        <f>$H$20+1</f>
        <v>2026</v>
      </c>
    </row>
    <row r="148" spans="2:9" s="1" customFormat="1" ht="36" customHeight="1" x14ac:dyDescent="0.2">
      <c r="B148" s="285" t="s">
        <v>45</v>
      </c>
      <c r="C148" s="286"/>
      <c r="D148" s="179" t="s">
        <v>0</v>
      </c>
      <c r="E148" s="193" t="s">
        <v>137</v>
      </c>
      <c r="F148" s="174" t="s">
        <v>23</v>
      </c>
      <c r="G148" s="175"/>
      <c r="H148" s="175"/>
      <c r="I148" s="199"/>
    </row>
    <row r="149" spans="2:9" s="1" customFormat="1" ht="18" customHeight="1" x14ac:dyDescent="0.2">
      <c r="B149" s="278"/>
      <c r="C149" s="280"/>
      <c r="D149" s="200" t="s">
        <v>143</v>
      </c>
      <c r="E149" s="201"/>
      <c r="F149" s="44" t="s">
        <v>23</v>
      </c>
      <c r="G149" s="202"/>
      <c r="H149" s="45"/>
      <c r="I149" s="46"/>
    </row>
    <row r="150" spans="2:9" s="1" customFormat="1" ht="28.5" customHeight="1" x14ac:dyDescent="0.2">
      <c r="B150" s="285" t="s">
        <v>50</v>
      </c>
      <c r="C150" s="286"/>
      <c r="D150" s="288" t="s">
        <v>0</v>
      </c>
      <c r="E150" s="193" t="s">
        <v>138</v>
      </c>
      <c r="F150" s="174" t="s">
        <v>23</v>
      </c>
      <c r="G150" s="79"/>
      <c r="H150" s="79"/>
      <c r="I150" s="101"/>
    </row>
    <row r="151" spans="2:9" s="1" customFormat="1" ht="32.25" customHeight="1" x14ac:dyDescent="0.2">
      <c r="B151" s="278"/>
      <c r="C151" s="280"/>
      <c r="D151" s="289"/>
      <c r="E151" s="193" t="s">
        <v>137</v>
      </c>
      <c r="F151" s="174" t="s">
        <v>23</v>
      </c>
      <c r="G151" s="79"/>
      <c r="H151" s="79"/>
      <c r="I151" s="101"/>
    </row>
    <row r="152" spans="2:9" s="1" customFormat="1" ht="18" customHeight="1" x14ac:dyDescent="0.2">
      <c r="B152" s="281"/>
      <c r="C152" s="282"/>
      <c r="D152" s="200" t="s">
        <v>143</v>
      </c>
      <c r="E152" s="201"/>
      <c r="F152" s="44" t="s">
        <v>23</v>
      </c>
      <c r="G152" s="202"/>
      <c r="H152" s="45"/>
      <c r="I152" s="46"/>
    </row>
    <row r="153" spans="2:9" s="2" customFormat="1" ht="29.25" customHeight="1" x14ac:dyDescent="0.2">
      <c r="B153" s="285" t="s">
        <v>14</v>
      </c>
      <c r="C153" s="286"/>
      <c r="D153" s="179" t="s">
        <v>0</v>
      </c>
      <c r="E153" s="193" t="s">
        <v>137</v>
      </c>
      <c r="F153" s="174" t="s">
        <v>23</v>
      </c>
      <c r="G153" s="175"/>
      <c r="H153" s="175"/>
      <c r="I153" s="199"/>
    </row>
    <row r="154" spans="2:9" s="1" customFormat="1" ht="21" customHeight="1" thickBot="1" x14ac:dyDescent="0.25">
      <c r="B154" s="291"/>
      <c r="C154" s="293"/>
      <c r="D154" s="200" t="s">
        <v>143</v>
      </c>
      <c r="E154" s="201"/>
      <c r="F154" s="203" t="s">
        <v>23</v>
      </c>
      <c r="G154" s="204"/>
      <c r="H154" s="205"/>
      <c r="I154" s="206">
        <f>SUM(I148,I151,I153)</f>
        <v>0</v>
      </c>
    </row>
    <row r="155" spans="2:9" s="6" customFormat="1" ht="32.25" customHeight="1" thickBot="1" x14ac:dyDescent="0.25">
      <c r="B155" s="207" t="s">
        <v>73</v>
      </c>
      <c r="C155" s="208"/>
      <c r="D155" s="208"/>
      <c r="E155" s="209"/>
      <c r="F155" s="210" t="s">
        <v>23</v>
      </c>
      <c r="G155" s="211">
        <f>SUM(G149,G152,G154)</f>
        <v>0</v>
      </c>
      <c r="H155" s="211">
        <f>SUM(H149,H152,H154)</f>
        <v>0</v>
      </c>
      <c r="I155" s="212"/>
    </row>
    <row r="156" spans="2:9" s="1" customFormat="1" ht="7.5" customHeight="1" x14ac:dyDescent="0.2">
      <c r="D156" s="24"/>
      <c r="E156"/>
      <c r="F156"/>
      <c r="G156" s="18"/>
      <c r="H156" s="18"/>
      <c r="I156" s="18"/>
    </row>
    <row r="157" spans="2:9" s="1" customFormat="1" ht="24.75" customHeight="1" x14ac:dyDescent="0.2">
      <c r="B157" s="5" t="s">
        <v>76</v>
      </c>
      <c r="C157" s="5"/>
      <c r="D157" s="24"/>
      <c r="G157" s="19"/>
      <c r="H157" s="19"/>
      <c r="I157" s="19"/>
    </row>
    <row r="158" spans="2:9" s="1" customFormat="1" ht="7.5" customHeight="1" thickBot="1" x14ac:dyDescent="0.25">
      <c r="D158" s="24"/>
      <c r="E158"/>
      <c r="F158"/>
      <c r="G158" s="18"/>
      <c r="H158" s="18"/>
      <c r="I158" s="18"/>
    </row>
    <row r="159" spans="2:9" s="1" customFormat="1" ht="24" customHeight="1" x14ac:dyDescent="0.2">
      <c r="B159" s="117" t="s">
        <v>24</v>
      </c>
      <c r="C159" s="118"/>
      <c r="D159" s="119"/>
      <c r="E159" s="120"/>
      <c r="F159" s="121" t="s">
        <v>1</v>
      </c>
      <c r="G159" s="122">
        <f>$G$20</f>
        <v>2024</v>
      </c>
      <c r="H159" s="122">
        <f>$H$20</f>
        <v>2025</v>
      </c>
      <c r="I159" s="147">
        <f>$H$20+1</f>
        <v>2026</v>
      </c>
    </row>
    <row r="160" spans="2:9" s="1" customFormat="1" ht="36" customHeight="1" x14ac:dyDescent="0.2">
      <c r="B160" s="285" t="s">
        <v>62</v>
      </c>
      <c r="C160" s="286"/>
      <c r="D160" s="179" t="s">
        <v>0</v>
      </c>
      <c r="E160" s="191" t="s">
        <v>133</v>
      </c>
      <c r="F160" s="11" t="s">
        <v>3</v>
      </c>
      <c r="G160" s="198"/>
      <c r="H160" s="198"/>
      <c r="I160" s="232"/>
    </row>
    <row r="161" spans="2:9" s="1" customFormat="1" ht="38.25" x14ac:dyDescent="0.2">
      <c r="B161" s="278"/>
      <c r="C161" s="280"/>
      <c r="D161" s="287" t="s">
        <v>37</v>
      </c>
      <c r="E161" s="193" t="s">
        <v>110</v>
      </c>
      <c r="F161" s="194" t="s">
        <v>96</v>
      </c>
      <c r="G161" s="181"/>
      <c r="H161" s="181"/>
      <c r="I161" s="199"/>
    </row>
    <row r="162" spans="2:9" s="2" customFormat="1" ht="21" customHeight="1" x14ac:dyDescent="0.2">
      <c r="B162" s="278"/>
      <c r="C162" s="280"/>
      <c r="D162" s="288"/>
      <c r="E162" s="8" t="s">
        <v>4</v>
      </c>
      <c r="F162" s="9" t="s">
        <v>23</v>
      </c>
      <c r="G162" s="13"/>
      <c r="H162" s="16"/>
      <c r="I162" s="97"/>
    </row>
    <row r="163" spans="2:9" s="2" customFormat="1" ht="21" customHeight="1" x14ac:dyDescent="0.2">
      <c r="B163" s="278"/>
      <c r="C163" s="280"/>
      <c r="D163" s="288"/>
      <c r="E163" s="153" t="s">
        <v>5</v>
      </c>
      <c r="F163" s="154" t="s">
        <v>23</v>
      </c>
      <c r="G163" s="171"/>
      <c r="H163" s="172"/>
      <c r="I163" s="157">
        <f>I161+I162</f>
        <v>0</v>
      </c>
    </row>
    <row r="164" spans="2:9" s="1" customFormat="1" ht="21" customHeight="1" x14ac:dyDescent="0.2">
      <c r="B164" s="278"/>
      <c r="C164" s="280"/>
      <c r="D164" s="289"/>
      <c r="E164" s="158" t="s">
        <v>15</v>
      </c>
      <c r="F164" s="159" t="s">
        <v>23</v>
      </c>
      <c r="G164" s="160">
        <f>G162+G163</f>
        <v>0</v>
      </c>
      <c r="H164" s="160">
        <f>H162+H163</f>
        <v>0</v>
      </c>
      <c r="I164" s="161"/>
    </row>
    <row r="165" spans="2:9" s="1" customFormat="1" ht="47.25" customHeight="1" x14ac:dyDescent="0.2">
      <c r="B165" s="278"/>
      <c r="C165" s="280"/>
      <c r="D165" s="287" t="s">
        <v>118</v>
      </c>
      <c r="E165" s="193" t="s">
        <v>110</v>
      </c>
      <c r="F165" s="194" t="s">
        <v>96</v>
      </c>
      <c r="G165" s="181"/>
      <c r="H165" s="181"/>
      <c r="I165" s="199"/>
    </row>
    <row r="166" spans="2:9" s="2" customFormat="1" ht="21" customHeight="1" x14ac:dyDescent="0.2">
      <c r="B166" s="278"/>
      <c r="C166" s="280"/>
      <c r="D166" s="288"/>
      <c r="E166" s="8" t="s">
        <v>4</v>
      </c>
      <c r="F166" s="9" t="s">
        <v>23</v>
      </c>
      <c r="G166" s="13"/>
      <c r="H166" s="16"/>
      <c r="I166" s="97"/>
    </row>
    <row r="167" spans="2:9" s="2" customFormat="1" ht="21" customHeight="1" x14ac:dyDescent="0.2">
      <c r="B167" s="278"/>
      <c r="C167" s="280"/>
      <c r="D167" s="288"/>
      <c r="E167" s="153" t="s">
        <v>5</v>
      </c>
      <c r="F167" s="154" t="s">
        <v>23</v>
      </c>
      <c r="G167" s="171"/>
      <c r="H167" s="172"/>
      <c r="I167" s="157">
        <f>I165+I166</f>
        <v>0</v>
      </c>
    </row>
    <row r="168" spans="2:9" s="1" customFormat="1" ht="21" customHeight="1" x14ac:dyDescent="0.2">
      <c r="B168" s="278"/>
      <c r="C168" s="280"/>
      <c r="D168" s="289"/>
      <c r="E168" s="158" t="s">
        <v>15</v>
      </c>
      <c r="F168" s="159" t="s">
        <v>23</v>
      </c>
      <c r="G168" s="160">
        <f>G166+G167</f>
        <v>0</v>
      </c>
      <c r="H168" s="160">
        <f>H166+H167</f>
        <v>0</v>
      </c>
      <c r="I168" s="161"/>
    </row>
    <row r="169" spans="2:9" s="1" customFormat="1" ht="46.5" customHeight="1" x14ac:dyDescent="0.2">
      <c r="B169" s="278"/>
      <c r="C169" s="280"/>
      <c r="D169" s="287" t="s">
        <v>38</v>
      </c>
      <c r="E169" s="193" t="s">
        <v>110</v>
      </c>
      <c r="F169" s="194" t="s">
        <v>96</v>
      </c>
      <c r="G169" s="181"/>
      <c r="H169" s="181"/>
      <c r="I169" s="199"/>
    </row>
    <row r="170" spans="2:9" s="2" customFormat="1" ht="21" customHeight="1" x14ac:dyDescent="0.2">
      <c r="B170" s="278"/>
      <c r="C170" s="280"/>
      <c r="D170" s="288"/>
      <c r="E170" s="8" t="s">
        <v>4</v>
      </c>
      <c r="F170" s="9" t="s">
        <v>23</v>
      </c>
      <c r="G170" s="13"/>
      <c r="H170" s="16"/>
      <c r="I170" s="97"/>
    </row>
    <row r="171" spans="2:9" s="2" customFormat="1" ht="21" customHeight="1" x14ac:dyDescent="0.2">
      <c r="B171" s="278"/>
      <c r="C171" s="280"/>
      <c r="D171" s="288"/>
      <c r="E171" s="153" t="s">
        <v>5</v>
      </c>
      <c r="F171" s="154" t="s">
        <v>23</v>
      </c>
      <c r="G171" s="171"/>
      <c r="H171" s="172"/>
      <c r="I171" s="157">
        <f>I169+I170</f>
        <v>0</v>
      </c>
    </row>
    <row r="172" spans="2:9" s="1" customFormat="1" ht="21" customHeight="1" x14ac:dyDescent="0.2">
      <c r="B172" s="278"/>
      <c r="C172" s="280"/>
      <c r="D172" s="289"/>
      <c r="E172" s="158" t="s">
        <v>15</v>
      </c>
      <c r="F172" s="159" t="s">
        <v>23</v>
      </c>
      <c r="G172" s="160">
        <f>G170+G171</f>
        <v>0</v>
      </c>
      <c r="H172" s="160">
        <f>H170+H171</f>
        <v>0</v>
      </c>
      <c r="I172" s="161"/>
    </row>
    <row r="173" spans="2:9" s="1" customFormat="1" ht="40.5" customHeight="1" x14ac:dyDescent="0.2">
      <c r="B173" s="278"/>
      <c r="C173" s="280"/>
      <c r="D173" s="287" t="s">
        <v>87</v>
      </c>
      <c r="E173" s="193" t="s">
        <v>110</v>
      </c>
      <c r="F173" s="194" t="s">
        <v>96</v>
      </c>
      <c r="G173" s="181"/>
      <c r="H173" s="181"/>
      <c r="I173" s="199"/>
    </row>
    <row r="174" spans="2:9" s="2" customFormat="1" ht="21" customHeight="1" x14ac:dyDescent="0.2">
      <c r="B174" s="278"/>
      <c r="C174" s="280"/>
      <c r="D174" s="288"/>
      <c r="E174" s="8" t="s">
        <v>4</v>
      </c>
      <c r="F174" s="9" t="s">
        <v>23</v>
      </c>
      <c r="G174" s="13"/>
      <c r="H174" s="16"/>
      <c r="I174" s="97"/>
    </row>
    <row r="175" spans="2:9" s="2" customFormat="1" ht="21" customHeight="1" x14ac:dyDescent="0.2">
      <c r="B175" s="278"/>
      <c r="C175" s="280"/>
      <c r="D175" s="288"/>
      <c r="E175" s="153" t="s">
        <v>5</v>
      </c>
      <c r="F175" s="154" t="s">
        <v>23</v>
      </c>
      <c r="G175" s="171"/>
      <c r="H175" s="172"/>
      <c r="I175" s="157">
        <f>I173+I174</f>
        <v>0</v>
      </c>
    </row>
    <row r="176" spans="2:9" s="1" customFormat="1" ht="21" customHeight="1" x14ac:dyDescent="0.2">
      <c r="B176" s="278"/>
      <c r="C176" s="280"/>
      <c r="D176" s="289"/>
      <c r="E176" s="158" t="s">
        <v>15</v>
      </c>
      <c r="F176" s="159" t="s">
        <v>23</v>
      </c>
      <c r="G176" s="160">
        <f>G174+G175</f>
        <v>0</v>
      </c>
      <c r="H176" s="160">
        <f>H174+H175</f>
        <v>0</v>
      </c>
      <c r="I176" s="161"/>
    </row>
    <row r="177" spans="2:9" s="1" customFormat="1" ht="42.75" customHeight="1" x14ac:dyDescent="0.2">
      <c r="B177" s="278"/>
      <c r="C177" s="280"/>
      <c r="D177" s="287" t="s">
        <v>46</v>
      </c>
      <c r="E177" s="193" t="s">
        <v>110</v>
      </c>
      <c r="F177" s="194" t="s">
        <v>96</v>
      </c>
      <c r="G177" s="181"/>
      <c r="H177" s="181"/>
      <c r="I177" s="199"/>
    </row>
    <row r="178" spans="2:9" s="2" customFormat="1" ht="21" customHeight="1" x14ac:dyDescent="0.2">
      <c r="B178" s="278"/>
      <c r="C178" s="280"/>
      <c r="D178" s="288"/>
      <c r="E178" s="8" t="s">
        <v>4</v>
      </c>
      <c r="F178" s="9" t="s">
        <v>23</v>
      </c>
      <c r="G178" s="13"/>
      <c r="H178" s="16"/>
      <c r="I178" s="97"/>
    </row>
    <row r="179" spans="2:9" s="2" customFormat="1" ht="21" customHeight="1" x14ac:dyDescent="0.2">
      <c r="B179" s="278"/>
      <c r="C179" s="280"/>
      <c r="D179" s="288"/>
      <c r="E179" s="153" t="s">
        <v>5</v>
      </c>
      <c r="F179" s="154" t="s">
        <v>23</v>
      </c>
      <c r="G179" s="171"/>
      <c r="H179" s="172"/>
      <c r="I179" s="157">
        <f>I177+I178</f>
        <v>0</v>
      </c>
    </row>
    <row r="180" spans="2:9" s="1" customFormat="1" ht="21" customHeight="1" x14ac:dyDescent="0.2">
      <c r="B180" s="278"/>
      <c r="C180" s="280"/>
      <c r="D180" s="289"/>
      <c r="E180" s="158" t="s">
        <v>15</v>
      </c>
      <c r="F180" s="159" t="s">
        <v>23</v>
      </c>
      <c r="G180" s="160">
        <f>G178+G179</f>
        <v>0</v>
      </c>
      <c r="H180" s="160">
        <f>H178+H179</f>
        <v>0</v>
      </c>
      <c r="I180" s="161"/>
    </row>
    <row r="181" spans="2:9" s="1" customFormat="1" ht="40.5" customHeight="1" x14ac:dyDescent="0.2">
      <c r="B181" s="278"/>
      <c r="C181" s="280"/>
      <c r="D181" s="287" t="s">
        <v>119</v>
      </c>
      <c r="E181" s="193" t="s">
        <v>110</v>
      </c>
      <c r="F181" s="194" t="s">
        <v>96</v>
      </c>
      <c r="G181" s="181"/>
      <c r="H181" s="181"/>
      <c r="I181" s="199"/>
    </row>
    <row r="182" spans="2:9" s="2" customFormat="1" ht="21" customHeight="1" x14ac:dyDescent="0.2">
      <c r="B182" s="278"/>
      <c r="C182" s="280"/>
      <c r="D182" s="288"/>
      <c r="E182" s="8" t="s">
        <v>4</v>
      </c>
      <c r="F182" s="9" t="s">
        <v>23</v>
      </c>
      <c r="G182" s="13"/>
      <c r="H182" s="16"/>
      <c r="I182" s="97"/>
    </row>
    <row r="183" spans="2:9" s="2" customFormat="1" ht="21" customHeight="1" x14ac:dyDescent="0.2">
      <c r="B183" s="278"/>
      <c r="C183" s="280"/>
      <c r="D183" s="288"/>
      <c r="E183" s="153" t="s">
        <v>5</v>
      </c>
      <c r="F183" s="154" t="s">
        <v>23</v>
      </c>
      <c r="G183" s="171"/>
      <c r="H183" s="172"/>
      <c r="I183" s="157">
        <f>I181+I182</f>
        <v>0</v>
      </c>
    </row>
    <row r="184" spans="2:9" s="1" customFormat="1" ht="21" customHeight="1" x14ac:dyDescent="0.2">
      <c r="B184" s="278"/>
      <c r="C184" s="280"/>
      <c r="D184" s="289"/>
      <c r="E184" s="158" t="s">
        <v>15</v>
      </c>
      <c r="F184" s="159" t="s">
        <v>23</v>
      </c>
      <c r="G184" s="160">
        <f>G182+G183</f>
        <v>0</v>
      </c>
      <c r="H184" s="160">
        <f>H182+H183</f>
        <v>0</v>
      </c>
      <c r="I184" s="161"/>
    </row>
    <row r="185" spans="2:9" s="1" customFormat="1" ht="44.25" customHeight="1" x14ac:dyDescent="0.2">
      <c r="B185" s="278"/>
      <c r="C185" s="280"/>
      <c r="D185" s="287" t="s">
        <v>51</v>
      </c>
      <c r="E185" s="193" t="s">
        <v>110</v>
      </c>
      <c r="F185" s="194" t="s">
        <v>96</v>
      </c>
      <c r="G185" s="181"/>
      <c r="H185" s="181"/>
      <c r="I185" s="199"/>
    </row>
    <row r="186" spans="2:9" s="2" customFormat="1" ht="21" customHeight="1" x14ac:dyDescent="0.2">
      <c r="B186" s="278"/>
      <c r="C186" s="280"/>
      <c r="D186" s="288"/>
      <c r="E186" s="8" t="s">
        <v>4</v>
      </c>
      <c r="F186" s="9" t="s">
        <v>23</v>
      </c>
      <c r="G186" s="13"/>
      <c r="H186" s="16"/>
      <c r="I186" s="97"/>
    </row>
    <row r="187" spans="2:9" s="2" customFormat="1" ht="21" customHeight="1" x14ac:dyDescent="0.2">
      <c r="B187" s="278"/>
      <c r="C187" s="280"/>
      <c r="D187" s="288"/>
      <c r="E187" s="153" t="s">
        <v>5</v>
      </c>
      <c r="F187" s="154" t="s">
        <v>23</v>
      </c>
      <c r="G187" s="171"/>
      <c r="H187" s="172"/>
      <c r="I187" s="157">
        <f>I185+I186</f>
        <v>0</v>
      </c>
    </row>
    <row r="188" spans="2:9" s="1" customFormat="1" ht="21" customHeight="1" thickBot="1" x14ac:dyDescent="0.25">
      <c r="B188" s="291"/>
      <c r="C188" s="293"/>
      <c r="D188" s="306"/>
      <c r="E188" s="158" t="s">
        <v>15</v>
      </c>
      <c r="F188" s="159" t="s">
        <v>23</v>
      </c>
      <c r="G188" s="160">
        <f>G186+G187</f>
        <v>0</v>
      </c>
      <c r="H188" s="160">
        <f>H186+H187</f>
        <v>0</v>
      </c>
      <c r="I188" s="161">
        <f t="shared" ref="H188:I189" si="12">SUM(I161,I165,I169,I173,I177,I181,I185)</f>
        <v>0</v>
      </c>
    </row>
    <row r="189" spans="2:9" s="1" customFormat="1" ht="18" customHeight="1" x14ac:dyDescent="0.2">
      <c r="B189" s="294" t="s">
        <v>78</v>
      </c>
      <c r="C189" s="295"/>
      <c r="D189" s="300" t="s">
        <v>2</v>
      </c>
      <c r="E189" s="213" t="s">
        <v>4</v>
      </c>
      <c r="F189" s="214" t="s">
        <v>23</v>
      </c>
      <c r="G189" s="215">
        <f>SUM(G162,G166,G170,G174,G178,G182,G186)</f>
        <v>0</v>
      </c>
      <c r="H189" s="215">
        <f t="shared" si="12"/>
        <v>0</v>
      </c>
      <c r="I189" s="221">
        <f t="shared" ref="G189:I190" si="13">SUM(I162,I166,I170,I174,I178,I182,I186)</f>
        <v>0</v>
      </c>
    </row>
    <row r="190" spans="2:9" s="1" customFormat="1" ht="18" customHeight="1" x14ac:dyDescent="0.2">
      <c r="B190" s="296"/>
      <c r="C190" s="297"/>
      <c r="D190" s="301"/>
      <c r="E190" s="134" t="s">
        <v>5</v>
      </c>
      <c r="F190" s="135" t="s">
        <v>23</v>
      </c>
      <c r="G190" s="136">
        <f t="shared" si="13"/>
        <v>0</v>
      </c>
      <c r="H190" s="136">
        <f t="shared" si="13"/>
        <v>0</v>
      </c>
      <c r="I190" s="151">
        <f t="shared" ref="H190:I191" si="14">I188+I189</f>
        <v>0</v>
      </c>
    </row>
    <row r="191" spans="2:9" s="1" customFormat="1" ht="18" customHeight="1" thickBot="1" x14ac:dyDescent="0.25">
      <c r="B191" s="298"/>
      <c r="C191" s="299"/>
      <c r="D191" s="302"/>
      <c r="E191" s="137" t="s">
        <v>15</v>
      </c>
      <c r="F191" s="138" t="s">
        <v>23</v>
      </c>
      <c r="G191" s="139">
        <f>G189+G190</f>
        <v>0</v>
      </c>
      <c r="H191" s="139">
        <f t="shared" si="14"/>
        <v>0</v>
      </c>
      <c r="I191" s="152"/>
    </row>
    <row r="192" spans="2:9" s="1" customFormat="1" ht="7.5" customHeight="1" x14ac:dyDescent="0.2">
      <c r="D192" s="24"/>
      <c r="E192"/>
      <c r="F192"/>
      <c r="G192" s="18"/>
      <c r="H192" s="18"/>
      <c r="I192" s="18"/>
    </row>
    <row r="193" spans="2:9" s="1" customFormat="1" ht="24.75" customHeight="1" x14ac:dyDescent="0.2">
      <c r="B193" s="5" t="s">
        <v>77</v>
      </c>
      <c r="C193" s="5"/>
      <c r="D193" s="24"/>
      <c r="G193" s="19"/>
      <c r="H193" s="19"/>
      <c r="I193" s="19"/>
    </row>
    <row r="194" spans="2:9" s="1" customFormat="1" ht="12" customHeight="1" thickBot="1" x14ac:dyDescent="0.25">
      <c r="D194" s="25"/>
      <c r="G194" s="19"/>
      <c r="H194" s="19"/>
      <c r="I194" s="19"/>
    </row>
    <row r="195" spans="2:9" s="1" customFormat="1" ht="24" customHeight="1" x14ac:dyDescent="0.2">
      <c r="B195" s="117" t="s">
        <v>24</v>
      </c>
      <c r="C195" s="118"/>
      <c r="D195" s="119"/>
      <c r="E195" s="120"/>
      <c r="F195" s="121" t="s">
        <v>1</v>
      </c>
      <c r="G195" s="122">
        <f>$G$20</f>
        <v>2024</v>
      </c>
      <c r="H195" s="122">
        <f>$H$20</f>
        <v>2025</v>
      </c>
      <c r="I195" s="147">
        <f>$H$20+1</f>
        <v>2026</v>
      </c>
    </row>
    <row r="196" spans="2:9" s="2" customFormat="1" ht="18" customHeight="1" x14ac:dyDescent="0.2">
      <c r="B196" s="285" t="s">
        <v>27</v>
      </c>
      <c r="C196" s="286"/>
      <c r="D196" s="114" t="s">
        <v>0</v>
      </c>
      <c r="E196" s="183" t="s">
        <v>28</v>
      </c>
      <c r="F196" s="9" t="s">
        <v>29</v>
      </c>
      <c r="G196" s="222"/>
      <c r="H196" s="222"/>
      <c r="I196" s="223"/>
    </row>
    <row r="197" spans="2:9" s="1" customFormat="1" ht="18" customHeight="1" x14ac:dyDescent="0.2">
      <c r="B197" s="278"/>
      <c r="C197" s="280"/>
      <c r="D197" s="287" t="s">
        <v>2</v>
      </c>
      <c r="E197" s="8" t="s">
        <v>4</v>
      </c>
      <c r="F197" s="9" t="s">
        <v>23</v>
      </c>
      <c r="G197" s="13"/>
      <c r="H197" s="16"/>
      <c r="I197" s="97"/>
    </row>
    <row r="198" spans="2:9" s="1" customFormat="1" ht="18" customHeight="1" x14ac:dyDescent="0.2">
      <c r="B198" s="278"/>
      <c r="C198" s="280"/>
      <c r="D198" s="288"/>
      <c r="E198" s="153" t="s">
        <v>5</v>
      </c>
      <c r="F198" s="154" t="s">
        <v>23</v>
      </c>
      <c r="G198" s="171"/>
      <c r="H198" s="172"/>
      <c r="I198" s="157">
        <f>I196+I197</f>
        <v>0</v>
      </c>
    </row>
    <row r="199" spans="2:9" s="1" customFormat="1" ht="18" customHeight="1" x14ac:dyDescent="0.2">
      <c r="B199" s="281"/>
      <c r="C199" s="282"/>
      <c r="D199" s="289"/>
      <c r="E199" s="158" t="s">
        <v>15</v>
      </c>
      <c r="F199" s="159" t="s">
        <v>23</v>
      </c>
      <c r="G199" s="160">
        <f>G197+G198</f>
        <v>0</v>
      </c>
      <c r="H199" s="160">
        <f>H197+H198</f>
        <v>0</v>
      </c>
      <c r="I199" s="161"/>
    </row>
    <row r="200" spans="2:9" s="1" customFormat="1" ht="18" customHeight="1" x14ac:dyDescent="0.2">
      <c r="B200" s="285" t="s">
        <v>30</v>
      </c>
      <c r="C200" s="286"/>
      <c r="D200" s="287" t="s">
        <v>2</v>
      </c>
      <c r="E200" s="216" t="s">
        <v>4</v>
      </c>
      <c r="F200" s="217" t="s">
        <v>23</v>
      </c>
      <c r="G200" s="218"/>
      <c r="H200" s="219"/>
      <c r="I200" s="220"/>
    </row>
    <row r="201" spans="2:9" s="1" customFormat="1" ht="18" customHeight="1" x14ac:dyDescent="0.2">
      <c r="B201" s="278"/>
      <c r="C201" s="280"/>
      <c r="D201" s="288"/>
      <c r="E201" s="153" t="s">
        <v>5</v>
      </c>
      <c r="F201" s="154" t="s">
        <v>23</v>
      </c>
      <c r="G201" s="171"/>
      <c r="H201" s="172"/>
      <c r="I201" s="157">
        <f>I199+I200</f>
        <v>0</v>
      </c>
    </row>
    <row r="202" spans="2:9" s="1" customFormat="1" ht="18" customHeight="1" x14ac:dyDescent="0.2">
      <c r="B202" s="281"/>
      <c r="C202" s="282"/>
      <c r="D202" s="289"/>
      <c r="E202" s="158" t="s">
        <v>15</v>
      </c>
      <c r="F202" s="159" t="s">
        <v>23</v>
      </c>
      <c r="G202" s="160">
        <f>G200+G201</f>
        <v>0</v>
      </c>
      <c r="H202" s="160">
        <f>H200+H201</f>
        <v>0</v>
      </c>
      <c r="I202" s="161"/>
    </row>
    <row r="203" spans="2:9" s="1" customFormat="1" ht="18" customHeight="1" x14ac:dyDescent="0.2">
      <c r="B203" s="285" t="s">
        <v>31</v>
      </c>
      <c r="C203" s="286"/>
      <c r="D203" s="287" t="s">
        <v>2</v>
      </c>
      <c r="E203" s="216" t="s">
        <v>4</v>
      </c>
      <c r="F203" s="217" t="s">
        <v>23</v>
      </c>
      <c r="G203" s="218"/>
      <c r="H203" s="219"/>
      <c r="I203" s="220"/>
    </row>
    <row r="204" spans="2:9" s="1" customFormat="1" ht="18" customHeight="1" x14ac:dyDescent="0.2">
      <c r="B204" s="278"/>
      <c r="C204" s="280"/>
      <c r="D204" s="288"/>
      <c r="E204" s="153" t="s">
        <v>5</v>
      </c>
      <c r="F204" s="154" t="s">
        <v>23</v>
      </c>
      <c r="G204" s="171"/>
      <c r="H204" s="172"/>
      <c r="I204" s="157">
        <f>I202+I203</f>
        <v>0</v>
      </c>
    </row>
    <row r="205" spans="2:9" s="1" customFormat="1" ht="18" customHeight="1" thickBot="1" x14ac:dyDescent="0.25">
      <c r="B205" s="291"/>
      <c r="C205" s="293"/>
      <c r="D205" s="306"/>
      <c r="E205" s="158" t="s">
        <v>15</v>
      </c>
      <c r="F205" s="159" t="s">
        <v>23</v>
      </c>
      <c r="G205" s="160">
        <f>G203+G204</f>
        <v>0</v>
      </c>
      <c r="H205" s="160">
        <f>H203+H204</f>
        <v>0</v>
      </c>
      <c r="I205" s="161">
        <f t="shared" ref="I205" si="15">SUM(I196,I199,I202)</f>
        <v>0</v>
      </c>
    </row>
    <row r="206" spans="2:9" s="1" customFormat="1" ht="18" customHeight="1" x14ac:dyDescent="0.2">
      <c r="B206" s="294" t="s">
        <v>74</v>
      </c>
      <c r="C206" s="295"/>
      <c r="D206" s="300" t="s">
        <v>2</v>
      </c>
      <c r="E206" s="213" t="s">
        <v>4</v>
      </c>
      <c r="F206" s="214" t="s">
        <v>23</v>
      </c>
      <c r="G206" s="215">
        <f>SUM(G197,G200,G203)</f>
        <v>0</v>
      </c>
      <c r="H206" s="215">
        <f t="shared" ref="H206" si="16">SUM(H197,H200,H203)</f>
        <v>0</v>
      </c>
      <c r="I206" s="221">
        <f t="shared" ref="I206" si="17">SUM(I197,I200,I203)</f>
        <v>0</v>
      </c>
    </row>
    <row r="207" spans="2:9" s="1" customFormat="1" ht="18" customHeight="1" x14ac:dyDescent="0.2">
      <c r="B207" s="296"/>
      <c r="C207" s="297"/>
      <c r="D207" s="301"/>
      <c r="E207" s="134" t="s">
        <v>5</v>
      </c>
      <c r="F207" s="135" t="s">
        <v>23</v>
      </c>
      <c r="G207" s="136">
        <f t="shared" ref="G207:H207" si="18">SUM(G198,G201,G204)</f>
        <v>0</v>
      </c>
      <c r="H207" s="136">
        <f t="shared" si="18"/>
        <v>0</v>
      </c>
      <c r="I207" s="151">
        <f>I205+I206</f>
        <v>0</v>
      </c>
    </row>
    <row r="208" spans="2:9" s="1" customFormat="1" ht="18" customHeight="1" thickBot="1" x14ac:dyDescent="0.25">
      <c r="B208" s="298"/>
      <c r="C208" s="299"/>
      <c r="D208" s="302"/>
      <c r="E208" s="137" t="s">
        <v>15</v>
      </c>
      <c r="F208" s="138" t="s">
        <v>23</v>
      </c>
      <c r="G208" s="139">
        <f>G206+G207</f>
        <v>0</v>
      </c>
      <c r="H208" s="139">
        <f>H206+H207</f>
        <v>0</v>
      </c>
      <c r="I208" s="152"/>
    </row>
    <row r="209" spans="2:9" s="1" customFormat="1" ht="19.5" customHeight="1" x14ac:dyDescent="0.2">
      <c r="B209" s="15"/>
      <c r="C209" s="15"/>
      <c r="D209" s="24"/>
      <c r="E209"/>
      <c r="F209"/>
      <c r="G209" s="18"/>
      <c r="H209" s="18"/>
      <c r="I209" s="18"/>
    </row>
    <row r="210" spans="2:9" s="1" customFormat="1" ht="7.5" customHeight="1" x14ac:dyDescent="0.2">
      <c r="D210" s="24"/>
      <c r="E210"/>
      <c r="F210"/>
      <c r="G210" s="18"/>
      <c r="H210" s="18"/>
      <c r="I210" s="18"/>
    </row>
    <row r="211" spans="2:9" s="1" customFormat="1" ht="24.75" customHeight="1" x14ac:dyDescent="0.2">
      <c r="B211" s="5" t="s">
        <v>82</v>
      </c>
      <c r="C211" s="5"/>
      <c r="D211" s="24"/>
      <c r="G211" s="19"/>
      <c r="H211" s="19"/>
      <c r="I211" s="19"/>
    </row>
    <row r="212" spans="2:9" s="1" customFormat="1" ht="12" customHeight="1" thickBot="1" x14ac:dyDescent="0.25">
      <c r="D212" s="25"/>
      <c r="G212" s="19"/>
      <c r="H212" s="19"/>
      <c r="I212" s="19"/>
    </row>
    <row r="213" spans="2:9" s="1" customFormat="1" ht="24" customHeight="1" x14ac:dyDescent="0.2">
      <c r="B213" s="117" t="s">
        <v>24</v>
      </c>
      <c r="C213" s="118"/>
      <c r="D213" s="119"/>
      <c r="E213" s="120"/>
      <c r="F213" s="121" t="s">
        <v>1</v>
      </c>
      <c r="G213" s="122">
        <f>$G$20</f>
        <v>2024</v>
      </c>
      <c r="H213" s="122">
        <f>$H$20</f>
        <v>2025</v>
      </c>
      <c r="I213" s="147">
        <f>$H$20+1</f>
        <v>2026</v>
      </c>
    </row>
    <row r="214" spans="2:9" s="1" customFormat="1" ht="18" customHeight="1" x14ac:dyDescent="0.2">
      <c r="B214" s="313" t="s">
        <v>146</v>
      </c>
      <c r="C214" s="314"/>
      <c r="D214" s="303" t="s">
        <v>2</v>
      </c>
      <c r="E214" s="162" t="s">
        <v>4</v>
      </c>
      <c r="F214" s="163" t="s">
        <v>23</v>
      </c>
      <c r="G214" s="164">
        <f>SUM(G57,G69,G110,G141,G189,G206)</f>
        <v>0</v>
      </c>
      <c r="H214" s="164">
        <f>SUM(H57,H69,H110,H141,H189,H206)</f>
        <v>0</v>
      </c>
      <c r="I214" s="224">
        <f>SUM(I57,I69,I110,I141,I189,I206,I154)</f>
        <v>0</v>
      </c>
    </row>
    <row r="215" spans="2:9" s="1" customFormat="1" ht="18" customHeight="1" x14ac:dyDescent="0.2">
      <c r="B215" s="315"/>
      <c r="C215" s="316"/>
      <c r="D215" s="304"/>
      <c r="E215" s="165" t="s">
        <v>5</v>
      </c>
      <c r="F215" s="166" t="s">
        <v>23</v>
      </c>
      <c r="G215" s="167">
        <f>SUM(G58,G70,G111,G142,G190,G207,G155)</f>
        <v>0</v>
      </c>
      <c r="H215" s="167">
        <f>SUM(H58,H70,H111,H142,H190,H207,H155)</f>
        <v>0</v>
      </c>
      <c r="I215" s="225">
        <f>SUM(I58,I70,I111,I142,I190,I207,I155)</f>
        <v>0</v>
      </c>
    </row>
    <row r="216" spans="2:9" s="1" customFormat="1" ht="18" customHeight="1" thickBot="1" x14ac:dyDescent="0.25">
      <c r="B216" s="317"/>
      <c r="C216" s="318"/>
      <c r="D216" s="305"/>
      <c r="E216" s="168" t="s">
        <v>15</v>
      </c>
      <c r="F216" s="169" t="s">
        <v>23</v>
      </c>
      <c r="G216" s="170">
        <f>G214+G215</f>
        <v>0</v>
      </c>
      <c r="H216" s="170">
        <f>H214+H215</f>
        <v>0</v>
      </c>
      <c r="I216" s="226">
        <f>I214+I215</f>
        <v>0</v>
      </c>
    </row>
    <row r="217" spans="2:9" s="1" customFormat="1" ht="19.5" customHeight="1" x14ac:dyDescent="0.2">
      <c r="B217" s="83" t="s">
        <v>81</v>
      </c>
      <c r="C217" s="15"/>
      <c r="D217" s="24"/>
      <c r="E217"/>
      <c r="F217"/>
      <c r="G217" s="18"/>
      <c r="H217" s="18"/>
      <c r="I217" s="18"/>
    </row>
    <row r="218" spans="2:9" s="1" customFormat="1" ht="7.5" customHeight="1" x14ac:dyDescent="0.2">
      <c r="D218" s="24"/>
      <c r="E218"/>
      <c r="F218"/>
      <c r="G218" s="18"/>
      <c r="H218" s="18"/>
      <c r="I218" s="18"/>
    </row>
    <row r="219" spans="2:9" s="1" customFormat="1" ht="24.75" customHeight="1" x14ac:dyDescent="0.2">
      <c r="B219" s="5" t="s">
        <v>89</v>
      </c>
      <c r="C219" s="5"/>
      <c r="D219" s="24"/>
      <c r="G219" s="19"/>
      <c r="H219" s="19"/>
      <c r="I219" s="19"/>
    </row>
    <row r="220" spans="2:9" s="1" customFormat="1" ht="12" customHeight="1" thickBot="1" x14ac:dyDescent="0.25">
      <c r="D220" s="25"/>
      <c r="G220" s="19"/>
      <c r="H220" s="19"/>
      <c r="I220" s="19"/>
    </row>
    <row r="221" spans="2:9" s="1" customFormat="1" ht="24" customHeight="1" x14ac:dyDescent="0.2">
      <c r="B221" s="26" t="s">
        <v>24</v>
      </c>
      <c r="C221" s="62"/>
      <c r="D221" s="27"/>
      <c r="E221" s="28"/>
      <c r="F221" s="29" t="s">
        <v>1</v>
      </c>
      <c r="G221" s="31"/>
      <c r="H221" s="19"/>
      <c r="I221" s="19"/>
    </row>
    <row r="222" spans="2:9" s="1" customFormat="1" ht="27.75" customHeight="1" thickBot="1" x14ac:dyDescent="0.25">
      <c r="B222" s="310" t="s">
        <v>125</v>
      </c>
      <c r="C222" s="311"/>
      <c r="D222" s="311"/>
      <c r="E222" s="312"/>
      <c r="F222" s="233" t="s">
        <v>90</v>
      </c>
      <c r="G222" s="234"/>
      <c r="H222" s="19"/>
      <c r="I222" s="19"/>
    </row>
    <row r="223" spans="2:9" s="1" customFormat="1" ht="9" customHeight="1" x14ac:dyDescent="0.2">
      <c r="B223" s="83"/>
      <c r="C223" s="15"/>
      <c r="D223" s="24"/>
      <c r="E223"/>
      <c r="F223"/>
      <c r="G223" s="18"/>
      <c r="H223" s="18"/>
      <c r="I223" s="18"/>
    </row>
    <row r="224" spans="2:9" s="1" customFormat="1" ht="24.75" customHeight="1" x14ac:dyDescent="0.2">
      <c r="B224" s="5" t="s">
        <v>88</v>
      </c>
      <c r="C224" s="5"/>
      <c r="D224" s="24"/>
      <c r="G224" s="19"/>
      <c r="H224" s="19"/>
      <c r="I224" s="19"/>
    </row>
    <row r="225" spans="2:9" s="1" customFormat="1" ht="5.25" customHeight="1" thickBot="1" x14ac:dyDescent="0.25">
      <c r="D225" s="24"/>
      <c r="E225"/>
      <c r="F225"/>
      <c r="G225" s="18"/>
      <c r="H225" s="18"/>
      <c r="I225" s="18"/>
    </row>
    <row r="226" spans="2:9" s="1" customFormat="1" ht="24" customHeight="1" x14ac:dyDescent="0.2">
      <c r="B226" s="117" t="s">
        <v>24</v>
      </c>
      <c r="C226" s="118"/>
      <c r="D226" s="119"/>
      <c r="E226" s="120"/>
      <c r="F226" s="121" t="s">
        <v>1</v>
      </c>
      <c r="G226" s="122">
        <f>$G$20</f>
        <v>2024</v>
      </c>
      <c r="H226" s="122">
        <f>$H$20</f>
        <v>2025</v>
      </c>
      <c r="I226" s="122">
        <f>H226+1</f>
        <v>2026</v>
      </c>
    </row>
    <row r="227" spans="2:9" s="2" customFormat="1" ht="18" customHeight="1" x14ac:dyDescent="0.2">
      <c r="B227" s="285" t="s">
        <v>120</v>
      </c>
      <c r="C227" s="290"/>
      <c r="D227" s="286"/>
      <c r="E227" s="47" t="s">
        <v>6</v>
      </c>
      <c r="F227" s="48" t="s">
        <v>3</v>
      </c>
      <c r="G227" s="49"/>
      <c r="H227" s="49"/>
      <c r="I227" s="49"/>
    </row>
    <row r="228" spans="2:9" s="2" customFormat="1" ht="18" customHeight="1" x14ac:dyDescent="0.2">
      <c r="B228" s="278"/>
      <c r="C228" s="279"/>
      <c r="D228" s="280"/>
      <c r="E228" s="51" t="s">
        <v>52</v>
      </c>
      <c r="F228" s="63" t="s">
        <v>3</v>
      </c>
      <c r="G228" s="64"/>
      <c r="H228" s="64"/>
      <c r="I228" s="64"/>
    </row>
    <row r="229" spans="2:9" s="2" customFormat="1" ht="18" customHeight="1" x14ac:dyDescent="0.2">
      <c r="B229" s="278"/>
      <c r="C229" s="279"/>
      <c r="D229" s="280"/>
      <c r="E229" s="104" t="s">
        <v>124</v>
      </c>
      <c r="F229" s="63" t="s">
        <v>3</v>
      </c>
      <c r="G229" s="59"/>
      <c r="H229" s="59"/>
      <c r="I229" s="59"/>
    </row>
    <row r="230" spans="2:9" s="2" customFormat="1" ht="18" customHeight="1" x14ac:dyDescent="0.2">
      <c r="B230" s="278"/>
      <c r="C230" s="279"/>
      <c r="D230" s="280"/>
      <c r="E230" s="51" t="s">
        <v>21</v>
      </c>
      <c r="F230" s="63" t="s">
        <v>22</v>
      </c>
      <c r="G230" s="111"/>
      <c r="H230" s="111"/>
      <c r="I230" s="111"/>
    </row>
    <row r="231" spans="2:9" s="2" customFormat="1" ht="18" customHeight="1" x14ac:dyDescent="0.2">
      <c r="B231" s="278"/>
      <c r="C231" s="279"/>
      <c r="D231" s="280"/>
      <c r="E231" s="55" t="s">
        <v>43</v>
      </c>
      <c r="F231" s="70" t="s">
        <v>42</v>
      </c>
      <c r="G231" s="107"/>
      <c r="H231" s="107"/>
      <c r="I231" s="107"/>
    </row>
    <row r="232" spans="2:9" s="2" customFormat="1" ht="26.25" customHeight="1" x14ac:dyDescent="0.2">
      <c r="B232" s="278"/>
      <c r="C232" s="279"/>
      <c r="D232" s="280"/>
      <c r="E232" s="77" t="s">
        <v>33</v>
      </c>
      <c r="F232" s="105" t="s">
        <v>139</v>
      </c>
      <c r="G232" s="71"/>
      <c r="H232" s="71"/>
      <c r="I232" s="71"/>
    </row>
    <row r="233" spans="2:9" s="2" customFormat="1" ht="18" customHeight="1" thickBot="1" x14ac:dyDescent="0.25">
      <c r="B233" s="291"/>
      <c r="C233" s="292"/>
      <c r="D233" s="293"/>
      <c r="E233" s="73" t="s">
        <v>10</v>
      </c>
      <c r="F233" s="74" t="s">
        <v>3</v>
      </c>
      <c r="G233" s="75"/>
      <c r="H233" s="75"/>
      <c r="I233" s="75"/>
    </row>
    <row r="234" spans="2:9" ht="13.5" thickBot="1" x14ac:dyDescent="0.25"/>
    <row r="235" spans="2:9" s="1" customFormat="1" ht="24" customHeight="1" x14ac:dyDescent="0.2">
      <c r="B235" s="117" t="s">
        <v>24</v>
      </c>
      <c r="C235" s="118"/>
      <c r="D235" s="119"/>
      <c r="E235" s="120"/>
      <c r="F235" s="121" t="s">
        <v>1</v>
      </c>
      <c r="G235" s="122">
        <f>$G$20</f>
        <v>2024</v>
      </c>
      <c r="H235" s="122">
        <f>$H$20</f>
        <v>2025</v>
      </c>
      <c r="I235" s="122">
        <f>H235+1</f>
        <v>2026</v>
      </c>
    </row>
    <row r="236" spans="2:9" s="2" customFormat="1" ht="18" customHeight="1" x14ac:dyDescent="0.2">
      <c r="B236" s="285" t="s">
        <v>121</v>
      </c>
      <c r="C236" s="290"/>
      <c r="D236" s="286"/>
      <c r="E236" s="47" t="s">
        <v>6</v>
      </c>
      <c r="F236" s="48" t="s">
        <v>3</v>
      </c>
      <c r="G236" s="49"/>
      <c r="H236" s="49"/>
      <c r="I236" s="49"/>
    </row>
    <row r="237" spans="2:9" s="2" customFormat="1" ht="18" customHeight="1" x14ac:dyDescent="0.2">
      <c r="B237" s="278"/>
      <c r="C237" s="279"/>
      <c r="D237" s="280"/>
      <c r="E237" s="51" t="s">
        <v>52</v>
      </c>
      <c r="F237" s="63" t="s">
        <v>3</v>
      </c>
      <c r="G237" s="64"/>
      <c r="H237" s="64"/>
      <c r="I237" s="64"/>
    </row>
    <row r="238" spans="2:9" s="2" customFormat="1" ht="18" customHeight="1" x14ac:dyDescent="0.2">
      <c r="B238" s="278"/>
      <c r="C238" s="279"/>
      <c r="D238" s="280"/>
      <c r="E238" s="104" t="s">
        <v>124</v>
      </c>
      <c r="F238" s="63" t="s">
        <v>3</v>
      </c>
      <c r="G238" s="59"/>
      <c r="H238" s="59"/>
      <c r="I238" s="59"/>
    </row>
    <row r="239" spans="2:9" s="2" customFormat="1" ht="18" customHeight="1" x14ac:dyDescent="0.2">
      <c r="B239" s="278"/>
      <c r="C239" s="279"/>
      <c r="D239" s="280"/>
      <c r="E239" s="51" t="s">
        <v>21</v>
      </c>
      <c r="F239" s="63" t="s">
        <v>22</v>
      </c>
      <c r="G239" s="111"/>
      <c r="H239" s="111"/>
      <c r="I239" s="111"/>
    </row>
    <row r="240" spans="2:9" s="2" customFormat="1" ht="18" customHeight="1" x14ac:dyDescent="0.2">
      <c r="B240" s="278"/>
      <c r="C240" s="279"/>
      <c r="D240" s="280"/>
      <c r="E240" s="55" t="s">
        <v>43</v>
      </c>
      <c r="F240" s="70" t="s">
        <v>42</v>
      </c>
      <c r="G240" s="107"/>
      <c r="H240" s="107"/>
      <c r="I240" s="107"/>
    </row>
    <row r="241" spans="2:9" s="2" customFormat="1" ht="26.25" customHeight="1" x14ac:dyDescent="0.2">
      <c r="B241" s="278"/>
      <c r="C241" s="279"/>
      <c r="D241" s="280"/>
      <c r="E241" s="77" t="s">
        <v>33</v>
      </c>
      <c r="F241" s="105" t="s">
        <v>139</v>
      </c>
      <c r="G241" s="71"/>
      <c r="H241" s="71"/>
      <c r="I241" s="71"/>
    </row>
    <row r="242" spans="2:9" s="2" customFormat="1" ht="18" customHeight="1" thickBot="1" x14ac:dyDescent="0.25">
      <c r="B242" s="291"/>
      <c r="C242" s="292"/>
      <c r="D242" s="293"/>
      <c r="E242" s="73" t="s">
        <v>10</v>
      </c>
      <c r="F242" s="113" t="s">
        <v>145</v>
      </c>
      <c r="G242" s="75"/>
      <c r="H242" s="75"/>
      <c r="I242" s="75"/>
    </row>
    <row r="243" spans="2:9" ht="13.5" thickBot="1" x14ac:dyDescent="0.25"/>
    <row r="244" spans="2:9" s="1" customFormat="1" ht="24" customHeight="1" x14ac:dyDescent="0.2">
      <c r="B244" s="117" t="s">
        <v>24</v>
      </c>
      <c r="C244" s="118"/>
      <c r="D244" s="119"/>
      <c r="E244" s="120"/>
      <c r="F244" s="121" t="s">
        <v>1</v>
      </c>
      <c r="G244" s="122">
        <f>$G$20</f>
        <v>2024</v>
      </c>
      <c r="H244" s="122">
        <f>$H$20</f>
        <v>2025</v>
      </c>
      <c r="I244" s="122">
        <f>H244+1</f>
        <v>2026</v>
      </c>
    </row>
    <row r="245" spans="2:9" s="2" customFormat="1" ht="18" customHeight="1" x14ac:dyDescent="0.2">
      <c r="B245" s="285" t="s">
        <v>122</v>
      </c>
      <c r="C245" s="290"/>
      <c r="D245" s="286"/>
      <c r="E245" s="47" t="s">
        <v>6</v>
      </c>
      <c r="F245" s="48" t="s">
        <v>3</v>
      </c>
      <c r="G245" s="49"/>
      <c r="H245" s="49"/>
      <c r="I245" s="49"/>
    </row>
    <row r="246" spans="2:9" s="2" customFormat="1" ht="18" customHeight="1" x14ac:dyDescent="0.2">
      <c r="B246" s="278"/>
      <c r="C246" s="279"/>
      <c r="D246" s="280"/>
      <c r="E246" s="51" t="s">
        <v>52</v>
      </c>
      <c r="F246" s="63" t="s">
        <v>3</v>
      </c>
      <c r="G246" s="64"/>
      <c r="H246" s="64"/>
      <c r="I246" s="64"/>
    </row>
    <row r="247" spans="2:9" s="2" customFormat="1" ht="18" customHeight="1" x14ac:dyDescent="0.2">
      <c r="B247" s="278"/>
      <c r="C247" s="279"/>
      <c r="D247" s="280"/>
      <c r="E247" s="104" t="s">
        <v>124</v>
      </c>
      <c r="F247" s="63" t="s">
        <v>3</v>
      </c>
      <c r="G247" s="59"/>
      <c r="H247" s="59"/>
      <c r="I247" s="59"/>
    </row>
    <row r="248" spans="2:9" s="2" customFormat="1" ht="18" customHeight="1" x14ac:dyDescent="0.2">
      <c r="B248" s="278"/>
      <c r="C248" s="279"/>
      <c r="D248" s="280"/>
      <c r="E248" s="51" t="s">
        <v>21</v>
      </c>
      <c r="F248" s="63" t="s">
        <v>22</v>
      </c>
      <c r="G248" s="111"/>
      <c r="H248" s="111"/>
      <c r="I248" s="111"/>
    </row>
    <row r="249" spans="2:9" s="2" customFormat="1" ht="18" customHeight="1" x14ac:dyDescent="0.2">
      <c r="B249" s="278"/>
      <c r="C249" s="279"/>
      <c r="D249" s="280"/>
      <c r="E249" s="55" t="s">
        <v>43</v>
      </c>
      <c r="F249" s="70" t="s">
        <v>42</v>
      </c>
      <c r="G249" s="107"/>
      <c r="H249" s="107"/>
      <c r="I249" s="107"/>
    </row>
    <row r="250" spans="2:9" s="2" customFormat="1" ht="26.25" customHeight="1" x14ac:dyDescent="0.2">
      <c r="B250" s="278"/>
      <c r="C250" s="279"/>
      <c r="D250" s="280"/>
      <c r="E250" s="77" t="s">
        <v>33</v>
      </c>
      <c r="F250" s="105" t="s">
        <v>139</v>
      </c>
      <c r="G250" s="71"/>
      <c r="H250" s="71"/>
      <c r="I250" s="71"/>
    </row>
    <row r="251" spans="2:9" s="2" customFormat="1" ht="18" customHeight="1" thickBot="1" x14ac:dyDescent="0.25">
      <c r="B251" s="291"/>
      <c r="C251" s="292"/>
      <c r="D251" s="293"/>
      <c r="E251" s="73" t="s">
        <v>10</v>
      </c>
      <c r="F251" s="113" t="s">
        <v>145</v>
      </c>
      <c r="G251" s="75"/>
      <c r="H251" s="75"/>
      <c r="I251" s="75"/>
    </row>
    <row r="252" spans="2:9" ht="13.5" thickBot="1" x14ac:dyDescent="0.25"/>
    <row r="253" spans="2:9" s="1" customFormat="1" ht="24" customHeight="1" x14ac:dyDescent="0.2">
      <c r="B253" s="117" t="s">
        <v>24</v>
      </c>
      <c r="C253" s="118"/>
      <c r="D253" s="119"/>
      <c r="E253" s="120"/>
      <c r="F253" s="121" t="s">
        <v>1</v>
      </c>
      <c r="G253" s="122">
        <f>$G$20</f>
        <v>2024</v>
      </c>
      <c r="H253" s="122">
        <f>$H$20</f>
        <v>2025</v>
      </c>
      <c r="I253" s="122">
        <f>H253+1</f>
        <v>2026</v>
      </c>
    </row>
    <row r="254" spans="2:9" s="2" customFormat="1" ht="18" customHeight="1" x14ac:dyDescent="0.2">
      <c r="B254" s="285" t="s">
        <v>59</v>
      </c>
      <c r="C254" s="290"/>
      <c r="D254" s="286"/>
      <c r="E254" s="47" t="s">
        <v>6</v>
      </c>
      <c r="F254" s="48" t="s">
        <v>3</v>
      </c>
      <c r="G254" s="49"/>
      <c r="H254" s="49"/>
      <c r="I254" s="49"/>
    </row>
    <row r="255" spans="2:9" s="2" customFormat="1" ht="18" customHeight="1" x14ac:dyDescent="0.2">
      <c r="B255" s="278"/>
      <c r="C255" s="279"/>
      <c r="D255" s="280"/>
      <c r="E255" s="51" t="s">
        <v>52</v>
      </c>
      <c r="F255" s="63" t="s">
        <v>3</v>
      </c>
      <c r="G255" s="64"/>
      <c r="H255" s="64"/>
      <c r="I255" s="64"/>
    </row>
    <row r="256" spans="2:9" s="2" customFormat="1" ht="18" customHeight="1" x14ac:dyDescent="0.2">
      <c r="B256" s="278"/>
      <c r="C256" s="279"/>
      <c r="D256" s="280"/>
      <c r="E256" s="104" t="s">
        <v>124</v>
      </c>
      <c r="F256" s="63" t="s">
        <v>3</v>
      </c>
      <c r="G256" s="59"/>
      <c r="H256" s="59"/>
      <c r="I256" s="59"/>
    </row>
    <row r="257" spans="2:9" s="2" customFormat="1" ht="18" customHeight="1" x14ac:dyDescent="0.2">
      <c r="B257" s="278"/>
      <c r="C257" s="279"/>
      <c r="D257" s="280"/>
      <c r="E257" s="51" t="s">
        <v>21</v>
      </c>
      <c r="F257" s="63" t="s">
        <v>22</v>
      </c>
      <c r="G257" s="111"/>
      <c r="H257" s="111"/>
      <c r="I257" s="111"/>
    </row>
    <row r="258" spans="2:9" s="2" customFormat="1" ht="18" customHeight="1" x14ac:dyDescent="0.2">
      <c r="B258" s="278"/>
      <c r="C258" s="279"/>
      <c r="D258" s="280"/>
      <c r="E258" s="55" t="s">
        <v>43</v>
      </c>
      <c r="F258" s="70" t="s">
        <v>42</v>
      </c>
      <c r="G258" s="107"/>
      <c r="H258" s="107"/>
      <c r="I258" s="107"/>
    </row>
    <row r="259" spans="2:9" s="2" customFormat="1" ht="26.25" customHeight="1" x14ac:dyDescent="0.2">
      <c r="B259" s="278"/>
      <c r="C259" s="279"/>
      <c r="D259" s="280"/>
      <c r="E259" s="77" t="s">
        <v>33</v>
      </c>
      <c r="F259" s="105" t="s">
        <v>139</v>
      </c>
      <c r="G259" s="71"/>
      <c r="H259" s="71"/>
      <c r="I259" s="71"/>
    </row>
    <row r="260" spans="2:9" s="2" customFormat="1" ht="18" customHeight="1" thickBot="1" x14ac:dyDescent="0.25">
      <c r="B260" s="291"/>
      <c r="C260" s="292"/>
      <c r="D260" s="293"/>
      <c r="E260" s="73" t="s">
        <v>10</v>
      </c>
      <c r="F260" s="113" t="s">
        <v>145</v>
      </c>
      <c r="G260" s="75"/>
      <c r="H260" s="75"/>
      <c r="I260" s="75"/>
    </row>
    <row r="261" spans="2:9" ht="23.25" x14ac:dyDescent="0.35">
      <c r="I261" s="93"/>
    </row>
    <row r="262" spans="2:9" s="92" customFormat="1" ht="23.25" hidden="1" x14ac:dyDescent="0.35">
      <c r="B262" s="92" t="s">
        <v>105</v>
      </c>
      <c r="D262" s="91"/>
      <c r="G262" s="93"/>
      <c r="H262" s="93"/>
      <c r="I262" s="18"/>
    </row>
    <row r="263" spans="2:9" hidden="1" x14ac:dyDescent="0.2">
      <c r="I263" s="19"/>
    </row>
    <row r="264" spans="2:9" s="1" customFormat="1" ht="24.75" hidden="1" customHeight="1" x14ac:dyDescent="0.2">
      <c r="B264" s="5" t="s">
        <v>101</v>
      </c>
      <c r="C264" s="5"/>
      <c r="D264" s="24"/>
      <c r="G264" s="19"/>
      <c r="H264" s="19"/>
      <c r="I264" s="18"/>
    </row>
    <row r="265" spans="2:9" s="1" customFormat="1" ht="7.5" hidden="1" customHeight="1" thickBot="1" x14ac:dyDescent="0.25">
      <c r="D265" s="24"/>
      <c r="E265"/>
      <c r="F265"/>
      <c r="G265" s="18"/>
      <c r="H265" s="18"/>
      <c r="I265" s="31">
        <v>2014</v>
      </c>
    </row>
    <row r="266" spans="2:9" s="1" customFormat="1" ht="24" hidden="1" customHeight="1" x14ac:dyDescent="0.2">
      <c r="B266" s="26" t="s">
        <v>24</v>
      </c>
      <c r="C266" s="62"/>
      <c r="D266" s="27"/>
      <c r="E266" s="28"/>
      <c r="F266" s="29" t="s">
        <v>1</v>
      </c>
      <c r="G266" s="30">
        <v>2010</v>
      </c>
      <c r="H266" s="30">
        <v>2013</v>
      </c>
      <c r="I266" s="54"/>
    </row>
    <row r="267" spans="2:9" s="2" customFormat="1" ht="30" hidden="1" customHeight="1" x14ac:dyDescent="0.2">
      <c r="B267" s="319" t="s">
        <v>98</v>
      </c>
      <c r="C267" s="320"/>
      <c r="D267" s="323" t="s">
        <v>0</v>
      </c>
      <c r="E267" s="94" t="s">
        <v>99</v>
      </c>
      <c r="F267" s="52" t="s">
        <v>3</v>
      </c>
      <c r="G267" s="53"/>
      <c r="H267" s="53"/>
      <c r="I267" s="54"/>
    </row>
    <row r="268" spans="2:9" s="2" customFormat="1" ht="18" hidden="1" customHeight="1" x14ac:dyDescent="0.2">
      <c r="B268" s="319"/>
      <c r="C268" s="320"/>
      <c r="D268" s="324"/>
      <c r="E268" s="51" t="s">
        <v>12</v>
      </c>
      <c r="F268" s="52" t="s">
        <v>3</v>
      </c>
      <c r="G268" s="53"/>
      <c r="H268" s="53"/>
      <c r="I268" s="54"/>
    </row>
    <row r="269" spans="2:9" s="2" customFormat="1" ht="18" hidden="1" customHeight="1" x14ac:dyDescent="0.2">
      <c r="B269" s="319"/>
      <c r="C269" s="320"/>
      <c r="D269" s="324"/>
      <c r="E269" s="51" t="s">
        <v>17</v>
      </c>
      <c r="F269" s="52" t="s">
        <v>18</v>
      </c>
      <c r="G269" s="53"/>
      <c r="H269" s="53"/>
      <c r="I269" s="58"/>
    </row>
    <row r="270" spans="2:9" s="2" customFormat="1" ht="18" hidden="1" customHeight="1" x14ac:dyDescent="0.2">
      <c r="B270" s="319"/>
      <c r="C270" s="320"/>
      <c r="D270" s="325"/>
      <c r="E270" s="55" t="s">
        <v>16</v>
      </c>
      <c r="F270" s="56" t="s">
        <v>18</v>
      </c>
      <c r="G270" s="57"/>
      <c r="H270" s="57"/>
      <c r="I270" s="90"/>
    </row>
    <row r="271" spans="2:9" s="2" customFormat="1" ht="38.25" hidden="1" x14ac:dyDescent="0.2">
      <c r="B271" s="319"/>
      <c r="C271" s="320"/>
      <c r="D271" s="287" t="s">
        <v>47</v>
      </c>
      <c r="E271" s="87" t="s">
        <v>94</v>
      </c>
      <c r="F271" s="88" t="s">
        <v>96</v>
      </c>
      <c r="G271" s="89"/>
      <c r="H271" s="89"/>
      <c r="I271" s="97"/>
    </row>
    <row r="272" spans="2:9" s="1" customFormat="1" ht="18" hidden="1" customHeight="1" x14ac:dyDescent="0.2">
      <c r="B272" s="319"/>
      <c r="C272" s="320"/>
      <c r="D272" s="288"/>
      <c r="E272" s="8" t="s">
        <v>4</v>
      </c>
      <c r="F272" s="9" t="s">
        <v>23</v>
      </c>
      <c r="G272" s="13"/>
      <c r="H272" s="16"/>
      <c r="I272" s="98"/>
    </row>
    <row r="273" spans="2:9" s="1" customFormat="1" ht="18" hidden="1" customHeight="1" x14ac:dyDescent="0.2">
      <c r="B273" s="319"/>
      <c r="C273" s="320"/>
      <c r="D273" s="288"/>
      <c r="E273" s="10" t="s">
        <v>5</v>
      </c>
      <c r="F273" s="11" t="s">
        <v>23</v>
      </c>
      <c r="G273" s="14"/>
      <c r="H273" s="17"/>
      <c r="I273" s="99">
        <f>I271+I272</f>
        <v>0</v>
      </c>
    </row>
    <row r="274" spans="2:9" s="1" customFormat="1" ht="18" hidden="1" customHeight="1" x14ac:dyDescent="0.2">
      <c r="B274" s="319"/>
      <c r="C274" s="320"/>
      <c r="D274" s="289"/>
      <c r="E274" s="66" t="s">
        <v>15</v>
      </c>
      <c r="F274" s="67" t="s">
        <v>23</v>
      </c>
      <c r="G274" s="68">
        <f>G272+G273</f>
        <v>0</v>
      </c>
      <c r="H274" s="69">
        <f>H272+H273</f>
        <v>0</v>
      </c>
      <c r="I274" s="90"/>
    </row>
    <row r="275" spans="2:9" s="1" customFormat="1" ht="38.25" hidden="1" x14ac:dyDescent="0.2">
      <c r="B275" s="319"/>
      <c r="C275" s="320"/>
      <c r="D275" s="287" t="s">
        <v>48</v>
      </c>
      <c r="E275" s="87" t="s">
        <v>94</v>
      </c>
      <c r="F275" s="88" t="s">
        <v>96</v>
      </c>
      <c r="G275" s="89"/>
      <c r="H275" s="89"/>
      <c r="I275" s="97"/>
    </row>
    <row r="276" spans="2:9" s="1" customFormat="1" ht="18" hidden="1" customHeight="1" x14ac:dyDescent="0.2">
      <c r="B276" s="319"/>
      <c r="C276" s="320"/>
      <c r="D276" s="288"/>
      <c r="E276" s="8" t="s">
        <v>4</v>
      </c>
      <c r="F276" s="9" t="s">
        <v>23</v>
      </c>
      <c r="G276" s="13"/>
      <c r="H276" s="16"/>
      <c r="I276" s="98"/>
    </row>
    <row r="277" spans="2:9" s="1" customFormat="1" ht="18" hidden="1" customHeight="1" x14ac:dyDescent="0.2">
      <c r="B277" s="319"/>
      <c r="C277" s="320"/>
      <c r="D277" s="288"/>
      <c r="E277" s="10" t="s">
        <v>5</v>
      </c>
      <c r="F277" s="11" t="s">
        <v>23</v>
      </c>
      <c r="G277" s="14"/>
      <c r="H277" s="17"/>
      <c r="I277" s="100">
        <f>I275+I276</f>
        <v>0</v>
      </c>
    </row>
    <row r="278" spans="2:9" s="1" customFormat="1" ht="18" hidden="1" customHeight="1" thickBot="1" x14ac:dyDescent="0.25">
      <c r="B278" s="321"/>
      <c r="C278" s="322"/>
      <c r="D278" s="306"/>
      <c r="E278" s="35" t="s">
        <v>15</v>
      </c>
      <c r="F278" s="36" t="s">
        <v>23</v>
      </c>
      <c r="G278" s="37">
        <f>G276+G277</f>
        <v>0</v>
      </c>
      <c r="H278" s="38">
        <f>H276+H277</f>
        <v>0</v>
      </c>
      <c r="I278" s="18"/>
    </row>
    <row r="279" spans="2:9" s="1" customFormat="1" ht="7.5" hidden="1" customHeight="1" thickBot="1" x14ac:dyDescent="0.25">
      <c r="D279" s="24"/>
      <c r="E279"/>
      <c r="F279"/>
      <c r="G279" s="18"/>
      <c r="H279" s="18"/>
      <c r="I279" s="31">
        <v>2014</v>
      </c>
    </row>
    <row r="280" spans="2:9" s="1" customFormat="1" ht="24" hidden="1" customHeight="1" x14ac:dyDescent="0.2">
      <c r="B280" s="26" t="s">
        <v>24</v>
      </c>
      <c r="C280" s="62"/>
      <c r="D280" s="27"/>
      <c r="E280" s="28"/>
      <c r="F280" s="29" t="s">
        <v>1</v>
      </c>
      <c r="G280" s="30">
        <v>2010</v>
      </c>
      <c r="H280" s="30">
        <v>2013</v>
      </c>
      <c r="I280" s="54"/>
    </row>
    <row r="281" spans="2:9" s="2" customFormat="1" ht="30" hidden="1" customHeight="1" x14ac:dyDescent="0.2">
      <c r="B281" s="319" t="s">
        <v>100</v>
      </c>
      <c r="C281" s="320"/>
      <c r="D281" s="323" t="s">
        <v>0</v>
      </c>
      <c r="E281" s="94" t="s">
        <v>99</v>
      </c>
      <c r="F281" s="52" t="s">
        <v>3</v>
      </c>
      <c r="G281" s="53"/>
      <c r="H281" s="53"/>
      <c r="I281" s="54"/>
    </row>
    <row r="282" spans="2:9" s="2" customFormat="1" ht="18" hidden="1" customHeight="1" x14ac:dyDescent="0.2">
      <c r="B282" s="319"/>
      <c r="C282" s="320"/>
      <c r="D282" s="324"/>
      <c r="E282" s="51" t="s">
        <v>12</v>
      </c>
      <c r="F282" s="52" t="s">
        <v>3</v>
      </c>
      <c r="G282" s="53"/>
      <c r="H282" s="53"/>
      <c r="I282" s="54"/>
    </row>
    <row r="283" spans="2:9" s="2" customFormat="1" ht="18" hidden="1" customHeight="1" x14ac:dyDescent="0.2">
      <c r="B283" s="319"/>
      <c r="C283" s="320"/>
      <c r="D283" s="324"/>
      <c r="E283" s="51" t="s">
        <v>17</v>
      </c>
      <c r="F283" s="52" t="s">
        <v>18</v>
      </c>
      <c r="G283" s="53"/>
      <c r="H283" s="53"/>
      <c r="I283" s="58"/>
    </row>
    <row r="284" spans="2:9" s="2" customFormat="1" ht="18" hidden="1" customHeight="1" x14ac:dyDescent="0.2">
      <c r="B284" s="319"/>
      <c r="C284" s="320"/>
      <c r="D284" s="325"/>
      <c r="E284" s="55" t="s">
        <v>16</v>
      </c>
      <c r="F284" s="56" t="s">
        <v>18</v>
      </c>
      <c r="G284" s="57"/>
      <c r="H284" s="57"/>
      <c r="I284" s="90"/>
    </row>
    <row r="285" spans="2:9" s="2" customFormat="1" ht="38.25" hidden="1" x14ac:dyDescent="0.2">
      <c r="B285" s="319"/>
      <c r="C285" s="320"/>
      <c r="D285" s="287" t="s">
        <v>47</v>
      </c>
      <c r="E285" s="87" t="s">
        <v>94</v>
      </c>
      <c r="F285" s="88" t="s">
        <v>96</v>
      </c>
      <c r="G285" s="89"/>
      <c r="H285" s="89"/>
      <c r="I285" s="97"/>
    </row>
    <row r="286" spans="2:9" s="1" customFormat="1" ht="18" hidden="1" customHeight="1" x14ac:dyDescent="0.2">
      <c r="B286" s="319"/>
      <c r="C286" s="320"/>
      <c r="D286" s="288"/>
      <c r="E286" s="8" t="s">
        <v>4</v>
      </c>
      <c r="F286" s="9" t="s">
        <v>23</v>
      </c>
      <c r="G286" s="13"/>
      <c r="H286" s="16"/>
      <c r="I286" s="98"/>
    </row>
    <row r="287" spans="2:9" s="1" customFormat="1" ht="18" hidden="1" customHeight="1" x14ac:dyDescent="0.2">
      <c r="B287" s="319"/>
      <c r="C287" s="320"/>
      <c r="D287" s="288"/>
      <c r="E287" s="10" t="s">
        <v>5</v>
      </c>
      <c r="F287" s="11" t="s">
        <v>23</v>
      </c>
      <c r="G287" s="14"/>
      <c r="H287" s="17"/>
      <c r="I287" s="99">
        <f>I285+I286</f>
        <v>0</v>
      </c>
    </row>
    <row r="288" spans="2:9" s="1" customFormat="1" ht="18" hidden="1" customHeight="1" x14ac:dyDescent="0.2">
      <c r="B288" s="319"/>
      <c r="C288" s="320"/>
      <c r="D288" s="289"/>
      <c r="E288" s="66" t="s">
        <v>15</v>
      </c>
      <c r="F288" s="67" t="s">
        <v>23</v>
      </c>
      <c r="G288" s="68">
        <f>G286+G287</f>
        <v>0</v>
      </c>
      <c r="H288" s="69">
        <f>H286+H287</f>
        <v>0</v>
      </c>
      <c r="I288" s="90"/>
    </row>
    <row r="289" spans="2:9" s="1" customFormat="1" ht="38.25" hidden="1" x14ac:dyDescent="0.2">
      <c r="B289" s="319"/>
      <c r="C289" s="320"/>
      <c r="D289" s="287" t="s">
        <v>48</v>
      </c>
      <c r="E289" s="87" t="s">
        <v>94</v>
      </c>
      <c r="F289" s="88" t="s">
        <v>96</v>
      </c>
      <c r="G289" s="89"/>
      <c r="H289" s="89"/>
      <c r="I289" s="97"/>
    </row>
    <row r="290" spans="2:9" s="1" customFormat="1" ht="18" hidden="1" customHeight="1" x14ac:dyDescent="0.2">
      <c r="B290" s="319"/>
      <c r="C290" s="320"/>
      <c r="D290" s="288"/>
      <c r="E290" s="8" t="s">
        <v>4</v>
      </c>
      <c r="F290" s="9" t="s">
        <v>23</v>
      </c>
      <c r="G290" s="13"/>
      <c r="H290" s="16"/>
      <c r="I290" s="98"/>
    </row>
    <row r="291" spans="2:9" s="1" customFormat="1" ht="18" hidden="1" customHeight="1" x14ac:dyDescent="0.2">
      <c r="B291" s="319"/>
      <c r="C291" s="320"/>
      <c r="D291" s="288"/>
      <c r="E291" s="10" t="s">
        <v>5</v>
      </c>
      <c r="F291" s="11" t="s">
        <v>23</v>
      </c>
      <c r="G291" s="14"/>
      <c r="H291" s="17"/>
      <c r="I291" s="100">
        <f>I289+I290</f>
        <v>0</v>
      </c>
    </row>
    <row r="292" spans="2:9" s="1" customFormat="1" ht="18" hidden="1" customHeight="1" thickBot="1" x14ac:dyDescent="0.25">
      <c r="B292" s="321"/>
      <c r="C292" s="322"/>
      <c r="D292" s="306"/>
      <c r="E292" s="35" t="s">
        <v>15</v>
      </c>
      <c r="F292" s="36" t="s">
        <v>23</v>
      </c>
      <c r="G292" s="37">
        <f>G290+G291</f>
        <v>0</v>
      </c>
      <c r="H292" s="38">
        <f>H290+H291</f>
        <v>0</v>
      </c>
      <c r="I292" s="18"/>
    </row>
  </sheetData>
  <sheetProtection selectLockedCells="1" selectUnlockedCells="1"/>
  <mergeCells count="82">
    <mergeCell ref="B267:C278"/>
    <mergeCell ref="D267:D270"/>
    <mergeCell ref="D271:D274"/>
    <mergeCell ref="D275:D278"/>
    <mergeCell ref="B281:C292"/>
    <mergeCell ref="D281:D284"/>
    <mergeCell ref="D285:D288"/>
    <mergeCell ref="D289:D292"/>
    <mergeCell ref="D120:D123"/>
    <mergeCell ref="D137:D140"/>
    <mergeCell ref="D78:D81"/>
    <mergeCell ref="D95:D98"/>
    <mergeCell ref="D102:D105"/>
    <mergeCell ref="B254:D260"/>
    <mergeCell ref="D99:D101"/>
    <mergeCell ref="D117:D119"/>
    <mergeCell ref="B227:D233"/>
    <mergeCell ref="D203:D205"/>
    <mergeCell ref="D197:D199"/>
    <mergeCell ref="B153:C154"/>
    <mergeCell ref="D150:D151"/>
    <mergeCell ref="D124:D126"/>
    <mergeCell ref="D141:D143"/>
    <mergeCell ref="B99:C109"/>
    <mergeCell ref="B222:E222"/>
    <mergeCell ref="B214:C216"/>
    <mergeCell ref="B131:C135"/>
    <mergeCell ref="B136:C140"/>
    <mergeCell ref="D177:D180"/>
    <mergeCell ref="B189:C191"/>
    <mergeCell ref="D189:D191"/>
    <mergeCell ref="B160:C188"/>
    <mergeCell ref="B117:C123"/>
    <mergeCell ref="B124:C130"/>
    <mergeCell ref="B141:C143"/>
    <mergeCell ref="B148:C149"/>
    <mergeCell ref="B150:C152"/>
    <mergeCell ref="D181:D184"/>
    <mergeCell ref="D185:D188"/>
    <mergeCell ref="D161:D164"/>
    <mergeCell ref="D165:D168"/>
    <mergeCell ref="D169:D172"/>
    <mergeCell ref="D173:D176"/>
    <mergeCell ref="D127:D130"/>
    <mergeCell ref="D132:D135"/>
    <mergeCell ref="B110:C112"/>
    <mergeCell ref="D110:D112"/>
    <mergeCell ref="B94:C98"/>
    <mergeCell ref="B57:C59"/>
    <mergeCell ref="B76:C81"/>
    <mergeCell ref="B69:C71"/>
    <mergeCell ref="D57:D59"/>
    <mergeCell ref="D82:D85"/>
    <mergeCell ref="D76:D77"/>
    <mergeCell ref="D69:D71"/>
    <mergeCell ref="D65:D68"/>
    <mergeCell ref="D106:D109"/>
    <mergeCell ref="B236:D242"/>
    <mergeCell ref="B245:D251"/>
    <mergeCell ref="B206:C208"/>
    <mergeCell ref="D206:D208"/>
    <mergeCell ref="B196:C199"/>
    <mergeCell ref="D200:D202"/>
    <mergeCell ref="B200:C202"/>
    <mergeCell ref="B203:C205"/>
    <mergeCell ref="D214:D216"/>
    <mergeCell ref="I6:Q6"/>
    <mergeCell ref="B21:C40"/>
    <mergeCell ref="B64:C68"/>
    <mergeCell ref="B82:C93"/>
    <mergeCell ref="B45:C56"/>
    <mergeCell ref="D86:D89"/>
    <mergeCell ref="D90:D93"/>
    <mergeCell ref="D41:D44"/>
    <mergeCell ref="D45:D48"/>
    <mergeCell ref="D49:D52"/>
    <mergeCell ref="D53:D56"/>
    <mergeCell ref="D21:D24"/>
    <mergeCell ref="D25:D28"/>
    <mergeCell ref="D29:D32"/>
    <mergeCell ref="D33:D36"/>
    <mergeCell ref="D37:D4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 alignWithMargins="0">
    <oddFooter>&amp;CANEXO DE SOLICITUD DE INFORMACIÓN SOBRE LOS COSTES DE COMERCIALIZACIÓN
A - &amp;P_x000D_&amp;1#&amp;"Calibri"&amp;10&amp;K000000 CONFIDENCIAL(DE)</oddFooter>
  </headerFooter>
  <rowBreaks count="5" manualBreakCount="5">
    <brk id="60" max="8" man="1"/>
    <brk id="98" max="8" man="1"/>
    <brk id="143" max="8" man="1"/>
    <brk id="184" max="8" man="1"/>
    <brk id="234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5:Q292"/>
  <sheetViews>
    <sheetView zoomScale="85" zoomScaleNormal="85" workbookViewId="0"/>
  </sheetViews>
  <sheetFormatPr baseColWidth="10" defaultRowHeight="12.75" x14ac:dyDescent="0.2"/>
  <cols>
    <col min="1" max="1" width="1.5703125" customWidth="1"/>
    <col min="2" max="2" width="14" customWidth="1"/>
    <col min="3" max="3" width="12.7109375" customWidth="1"/>
    <col min="4" max="4" width="28" style="21" customWidth="1"/>
    <col min="5" max="5" width="46.85546875" customWidth="1"/>
    <col min="6" max="6" width="14" customWidth="1"/>
    <col min="7" max="9" width="17.7109375" style="18" customWidth="1"/>
  </cols>
  <sheetData>
    <row r="5" spans="2:17" ht="6.75" customHeight="1" x14ac:dyDescent="0.2"/>
    <row r="6" spans="2:17" ht="63" customHeight="1" x14ac:dyDescent="0.2">
      <c r="B6" s="96" t="s">
        <v>104</v>
      </c>
      <c r="C6" s="96"/>
      <c r="D6" s="96"/>
      <c r="E6" s="96"/>
      <c r="F6" s="96"/>
      <c r="G6" s="96"/>
      <c r="H6" s="96"/>
      <c r="I6" s="277"/>
      <c r="J6" s="277"/>
      <c r="K6" s="277"/>
      <c r="L6" s="277"/>
      <c r="M6" s="277"/>
      <c r="N6" s="277"/>
      <c r="O6" s="277"/>
      <c r="P6" s="277"/>
      <c r="Q6" s="277"/>
    </row>
    <row r="7" spans="2:17" ht="13.5" thickBot="1" x14ac:dyDescent="0.25"/>
    <row r="8" spans="2:17" ht="21" customHeight="1" thickBot="1" x14ac:dyDescent="0.25">
      <c r="B8" s="12" t="s">
        <v>19</v>
      </c>
      <c r="C8" s="61"/>
      <c r="D8" s="106" t="str">
        <f>I!$D$8</f>
        <v>Indicar nombre de la empresa</v>
      </c>
      <c r="E8" s="102"/>
      <c r="F8" s="22"/>
    </row>
    <row r="9" spans="2:17" ht="13.5" thickBot="1" x14ac:dyDescent="0.25">
      <c r="B9" s="7"/>
      <c r="C9" s="7"/>
      <c r="E9" s="103"/>
    </row>
    <row r="10" spans="2:17" ht="22.5" customHeight="1" thickBot="1" x14ac:dyDescent="0.25">
      <c r="B10" s="12" t="s">
        <v>20</v>
      </c>
      <c r="C10" s="61"/>
      <c r="D10" s="23" t="s">
        <v>80</v>
      </c>
      <c r="E10" s="95" t="str">
        <f>IF(D10="COR","Comercialización de referencia",IF(D10="LIBRE","Comercialización LIbre","ERROR"))</f>
        <v>Comercialización de referencia</v>
      </c>
      <c r="F10" s="82"/>
    </row>
    <row r="11" spans="2:17" ht="13.5" hidden="1" thickBot="1" x14ac:dyDescent="0.25">
      <c r="B11" s="7"/>
      <c r="C11" s="7"/>
      <c r="E11" s="103"/>
    </row>
    <row r="12" spans="2:17" ht="22.5" hidden="1" customHeight="1" thickBot="1" x14ac:dyDescent="0.25">
      <c r="B12" s="12" t="s">
        <v>60</v>
      </c>
      <c r="C12" s="61"/>
      <c r="D12" s="23" t="s">
        <v>106</v>
      </c>
      <c r="E12" s="95" t="str">
        <f>IF(D12="E","Eléctricidad",IF(D12="G","Gas Natural",IF(D12="AMBOS","Ambos","ERROR")))</f>
        <v>Gas Natural</v>
      </c>
      <c r="F12" s="82"/>
    </row>
    <row r="13" spans="2:17" ht="13.5" hidden="1" thickBot="1" x14ac:dyDescent="0.25">
      <c r="B13" s="7"/>
      <c r="C13" s="7"/>
      <c r="E13" s="103"/>
    </row>
    <row r="14" spans="2:17" ht="22.5" hidden="1" customHeight="1" thickBot="1" x14ac:dyDescent="0.25">
      <c r="B14" s="12" t="s">
        <v>102</v>
      </c>
      <c r="C14" s="61"/>
      <c r="D14" s="23" t="s">
        <v>144</v>
      </c>
      <c r="E14" s="95" t="str">
        <f>IF(D14="PC10","Clientes de baja tensión con Potencia contratada≤ 10 kV",IF(D14="CA50","Clientes conectados a redes ≤ 4 bar con consumo anual ≤ 50.000 kWh",IF(D14="TODOS","Toda la cartera de Clientes","ERROR")))</f>
        <v>Clientes conectados a redes ≤ 4 bar con consumo anual ≤ 50.000 kWh</v>
      </c>
      <c r="F14" s="82"/>
    </row>
    <row r="16" spans="2:17" s="92" customFormat="1" ht="23.25" x14ac:dyDescent="0.35">
      <c r="B16" s="92" t="s">
        <v>117</v>
      </c>
      <c r="D16" s="91"/>
      <c r="G16" s="93"/>
      <c r="H16" s="93"/>
      <c r="I16" s="93"/>
    </row>
    <row r="17" spans="2:9" s="92" customFormat="1" ht="12" customHeight="1" x14ac:dyDescent="0.35">
      <c r="D17" s="91"/>
      <c r="G17" s="93"/>
      <c r="H17" s="93"/>
      <c r="I17" s="93"/>
    </row>
    <row r="18" spans="2:9" s="1" customFormat="1" ht="27.75" customHeight="1" x14ac:dyDescent="0.2">
      <c r="B18" s="5" t="s">
        <v>111</v>
      </c>
      <c r="C18" s="5"/>
      <c r="D18" s="24"/>
      <c r="G18" s="19"/>
      <c r="H18" s="19"/>
      <c r="I18" s="19"/>
    </row>
    <row r="19" spans="2:9" s="1" customFormat="1" ht="8.25" customHeight="1" thickBot="1" x14ac:dyDescent="0.25">
      <c r="D19" s="24"/>
      <c r="E19"/>
      <c r="F19"/>
      <c r="G19" s="18"/>
      <c r="H19" s="18"/>
      <c r="I19" s="18"/>
    </row>
    <row r="20" spans="2:9" s="1" customFormat="1" ht="27" customHeight="1" x14ac:dyDescent="0.2">
      <c r="B20" s="117" t="s">
        <v>24</v>
      </c>
      <c r="C20" s="118"/>
      <c r="D20" s="119"/>
      <c r="E20" s="120"/>
      <c r="F20" s="121" t="s">
        <v>1</v>
      </c>
      <c r="G20" s="122">
        <v>2024</v>
      </c>
      <c r="H20" s="122">
        <f>G20+1</f>
        <v>2025</v>
      </c>
      <c r="I20" s="147">
        <f>H20+1</f>
        <v>2026</v>
      </c>
    </row>
    <row r="21" spans="2:9" s="1" customFormat="1" ht="39.75" customHeight="1" x14ac:dyDescent="0.2">
      <c r="B21" s="328" t="s">
        <v>25</v>
      </c>
      <c r="C21" s="336"/>
      <c r="D21" s="287" t="s">
        <v>113</v>
      </c>
      <c r="E21" s="193" t="s">
        <v>110</v>
      </c>
      <c r="F21" s="194" t="s">
        <v>96</v>
      </c>
      <c r="G21" s="181"/>
      <c r="H21" s="181"/>
      <c r="I21" s="199"/>
    </row>
    <row r="22" spans="2:9" s="1" customFormat="1" ht="18" customHeight="1" x14ac:dyDescent="0.2">
      <c r="B22" s="328"/>
      <c r="C22" s="336"/>
      <c r="D22" s="288"/>
      <c r="E22" s="8" t="s">
        <v>4</v>
      </c>
      <c r="F22" s="9" t="s">
        <v>23</v>
      </c>
      <c r="G22" s="39"/>
      <c r="H22" s="40"/>
      <c r="I22" s="97"/>
    </row>
    <row r="23" spans="2:9" s="1" customFormat="1" ht="18" customHeight="1" x14ac:dyDescent="0.2">
      <c r="B23" s="328"/>
      <c r="C23" s="336"/>
      <c r="D23" s="288"/>
      <c r="E23" s="153" t="s">
        <v>5</v>
      </c>
      <c r="F23" s="154" t="s">
        <v>23</v>
      </c>
      <c r="G23" s="155"/>
      <c r="H23" s="156"/>
      <c r="I23" s="157"/>
    </row>
    <row r="24" spans="2:9" s="1" customFormat="1" ht="20.100000000000001" customHeight="1" x14ac:dyDescent="0.2">
      <c r="B24" s="328"/>
      <c r="C24" s="336"/>
      <c r="D24" s="289"/>
      <c r="E24" s="245" t="s">
        <v>15</v>
      </c>
      <c r="F24" s="246" t="s">
        <v>23</v>
      </c>
      <c r="G24" s="247">
        <f>G22+G23</f>
        <v>0</v>
      </c>
      <c r="H24" s="247">
        <f>H22+H23</f>
        <v>0</v>
      </c>
      <c r="I24" s="248">
        <f>I22+I23</f>
        <v>0</v>
      </c>
    </row>
    <row r="25" spans="2:9" s="1" customFormat="1" ht="40.5" customHeight="1" x14ac:dyDescent="0.2">
      <c r="B25" s="328"/>
      <c r="C25" s="336"/>
      <c r="D25" s="287" t="s">
        <v>134</v>
      </c>
      <c r="E25" s="193" t="s">
        <v>110</v>
      </c>
      <c r="F25" s="194" t="s">
        <v>96</v>
      </c>
      <c r="G25" s="181"/>
      <c r="H25" s="181"/>
      <c r="I25" s="199"/>
    </row>
    <row r="26" spans="2:9" s="1" customFormat="1" ht="18" customHeight="1" x14ac:dyDescent="0.2">
      <c r="B26" s="328"/>
      <c r="C26" s="336"/>
      <c r="D26" s="288"/>
      <c r="E26" s="8" t="s">
        <v>4</v>
      </c>
      <c r="F26" s="9" t="s">
        <v>23</v>
      </c>
      <c r="G26" s="39"/>
      <c r="H26" s="40"/>
      <c r="I26" s="97"/>
    </row>
    <row r="27" spans="2:9" s="1" customFormat="1" ht="18" customHeight="1" x14ac:dyDescent="0.2">
      <c r="B27" s="328"/>
      <c r="C27" s="336"/>
      <c r="D27" s="288"/>
      <c r="E27" s="153" t="s">
        <v>5</v>
      </c>
      <c r="F27" s="154" t="s">
        <v>23</v>
      </c>
      <c r="G27" s="155"/>
      <c r="H27" s="156"/>
      <c r="I27" s="157"/>
    </row>
    <row r="28" spans="2:9" s="1" customFormat="1" ht="20.100000000000001" customHeight="1" x14ac:dyDescent="0.2">
      <c r="B28" s="328"/>
      <c r="C28" s="336"/>
      <c r="D28" s="289"/>
      <c r="E28" s="245" t="s">
        <v>15</v>
      </c>
      <c r="F28" s="246" t="s">
        <v>23</v>
      </c>
      <c r="G28" s="247">
        <f>G26+G27</f>
        <v>0</v>
      </c>
      <c r="H28" s="247">
        <f>H26+H27</f>
        <v>0</v>
      </c>
      <c r="I28" s="248">
        <f>I26+I27</f>
        <v>0</v>
      </c>
    </row>
    <row r="29" spans="2:9" s="1" customFormat="1" ht="45.75" customHeight="1" x14ac:dyDescent="0.2">
      <c r="B29" s="328"/>
      <c r="C29" s="336"/>
      <c r="D29" s="287" t="s">
        <v>39</v>
      </c>
      <c r="E29" s="193" t="s">
        <v>110</v>
      </c>
      <c r="F29" s="194" t="s">
        <v>96</v>
      </c>
      <c r="G29" s="181"/>
      <c r="H29" s="181"/>
      <c r="I29" s="199"/>
    </row>
    <row r="30" spans="2:9" s="1" customFormat="1" ht="18" customHeight="1" x14ac:dyDescent="0.2">
      <c r="B30" s="328"/>
      <c r="C30" s="336"/>
      <c r="D30" s="288"/>
      <c r="E30" s="8" t="s">
        <v>4</v>
      </c>
      <c r="F30" s="9" t="s">
        <v>23</v>
      </c>
      <c r="G30" s="39"/>
      <c r="H30" s="40"/>
      <c r="I30" s="97"/>
    </row>
    <row r="31" spans="2:9" s="1" customFormat="1" ht="18" customHeight="1" x14ac:dyDescent="0.2">
      <c r="B31" s="328"/>
      <c r="C31" s="336"/>
      <c r="D31" s="288"/>
      <c r="E31" s="153" t="s">
        <v>5</v>
      </c>
      <c r="F31" s="154" t="s">
        <v>23</v>
      </c>
      <c r="G31" s="155"/>
      <c r="H31" s="156"/>
      <c r="I31" s="157"/>
    </row>
    <row r="32" spans="2:9" s="1" customFormat="1" ht="20.100000000000001" customHeight="1" x14ac:dyDescent="0.2">
      <c r="B32" s="328"/>
      <c r="C32" s="336"/>
      <c r="D32" s="289"/>
      <c r="E32" s="245" t="s">
        <v>15</v>
      </c>
      <c r="F32" s="246" t="s">
        <v>23</v>
      </c>
      <c r="G32" s="247">
        <f>G30+G31</f>
        <v>0</v>
      </c>
      <c r="H32" s="247">
        <f>H30+H31</f>
        <v>0</v>
      </c>
      <c r="I32" s="248">
        <f>I30+I31</f>
        <v>0</v>
      </c>
    </row>
    <row r="33" spans="2:9" s="1" customFormat="1" ht="43.5" customHeight="1" x14ac:dyDescent="0.2">
      <c r="B33" s="328"/>
      <c r="C33" s="336"/>
      <c r="D33" s="287" t="s">
        <v>40</v>
      </c>
      <c r="E33" s="193" t="s">
        <v>110</v>
      </c>
      <c r="F33" s="194" t="s">
        <v>96</v>
      </c>
      <c r="G33" s="181"/>
      <c r="H33" s="181"/>
      <c r="I33" s="199"/>
    </row>
    <row r="34" spans="2:9" s="1" customFormat="1" ht="18" customHeight="1" x14ac:dyDescent="0.2">
      <c r="B34" s="328"/>
      <c r="C34" s="336"/>
      <c r="D34" s="288"/>
      <c r="E34" s="8" t="s">
        <v>4</v>
      </c>
      <c r="F34" s="9" t="s">
        <v>23</v>
      </c>
      <c r="G34" s="39"/>
      <c r="H34" s="40"/>
      <c r="I34" s="97"/>
    </row>
    <row r="35" spans="2:9" s="1" customFormat="1" ht="18" customHeight="1" x14ac:dyDescent="0.2">
      <c r="B35" s="328"/>
      <c r="C35" s="336"/>
      <c r="D35" s="288"/>
      <c r="E35" s="153" t="s">
        <v>5</v>
      </c>
      <c r="F35" s="154" t="s">
        <v>23</v>
      </c>
      <c r="G35" s="155"/>
      <c r="H35" s="156"/>
      <c r="I35" s="157"/>
    </row>
    <row r="36" spans="2:9" s="1" customFormat="1" ht="18" customHeight="1" x14ac:dyDescent="0.2">
      <c r="B36" s="328"/>
      <c r="C36" s="336"/>
      <c r="D36" s="289"/>
      <c r="E36" s="245" t="s">
        <v>15</v>
      </c>
      <c r="F36" s="246" t="s">
        <v>23</v>
      </c>
      <c r="G36" s="247">
        <f>G34+G35</f>
        <v>0</v>
      </c>
      <c r="H36" s="247">
        <f>H34+H35</f>
        <v>0</v>
      </c>
      <c r="I36" s="248">
        <f>I34+I35</f>
        <v>0</v>
      </c>
    </row>
    <row r="37" spans="2:9" s="1" customFormat="1" ht="42.75" customHeight="1" x14ac:dyDescent="0.2">
      <c r="B37" s="328"/>
      <c r="C37" s="336"/>
      <c r="D37" s="287" t="s">
        <v>84</v>
      </c>
      <c r="E37" s="193" t="s">
        <v>110</v>
      </c>
      <c r="F37" s="194" t="s">
        <v>96</v>
      </c>
      <c r="G37" s="181"/>
      <c r="H37" s="181"/>
      <c r="I37" s="199"/>
    </row>
    <row r="38" spans="2:9" s="1" customFormat="1" ht="18" customHeight="1" x14ac:dyDescent="0.2">
      <c r="B38" s="328"/>
      <c r="C38" s="336"/>
      <c r="D38" s="288"/>
      <c r="E38" s="8" t="s">
        <v>4</v>
      </c>
      <c r="F38" s="9" t="s">
        <v>23</v>
      </c>
      <c r="G38" s="39"/>
      <c r="H38" s="40"/>
      <c r="I38" s="97"/>
    </row>
    <row r="39" spans="2:9" s="1" customFormat="1" ht="18" customHeight="1" x14ac:dyDescent="0.2">
      <c r="B39" s="328"/>
      <c r="C39" s="336"/>
      <c r="D39" s="288"/>
      <c r="E39" s="153" t="s">
        <v>5</v>
      </c>
      <c r="F39" s="154" t="s">
        <v>23</v>
      </c>
      <c r="G39" s="155"/>
      <c r="H39" s="156"/>
      <c r="I39" s="157"/>
    </row>
    <row r="40" spans="2:9" s="1" customFormat="1" ht="18" customHeight="1" x14ac:dyDescent="0.2">
      <c r="B40" s="328"/>
      <c r="C40" s="336"/>
      <c r="D40" s="289"/>
      <c r="E40" s="245" t="s">
        <v>15</v>
      </c>
      <c r="F40" s="246" t="s">
        <v>23</v>
      </c>
      <c r="G40" s="247">
        <f>G38+G39</f>
        <v>0</v>
      </c>
      <c r="H40" s="247">
        <f>H38+H39</f>
        <v>0</v>
      </c>
      <c r="I40" s="248">
        <f>I38+I39</f>
        <v>0</v>
      </c>
    </row>
    <row r="41" spans="2:9" s="1" customFormat="1" ht="42.75" customHeight="1" x14ac:dyDescent="0.2">
      <c r="B41" s="243"/>
      <c r="C41" s="244"/>
      <c r="D41" s="287" t="s">
        <v>51</v>
      </c>
      <c r="E41" s="193" t="s">
        <v>110</v>
      </c>
      <c r="F41" s="194" t="s">
        <v>96</v>
      </c>
      <c r="G41" s="181"/>
      <c r="H41" s="181"/>
      <c r="I41" s="199"/>
    </row>
    <row r="42" spans="2:9" s="1" customFormat="1" ht="18" customHeight="1" x14ac:dyDescent="0.2">
      <c r="B42" s="243"/>
      <c r="C42" s="244"/>
      <c r="D42" s="288"/>
      <c r="E42" s="8" t="s">
        <v>4</v>
      </c>
      <c r="F42" s="9" t="s">
        <v>23</v>
      </c>
      <c r="G42" s="39"/>
      <c r="H42" s="40"/>
      <c r="I42" s="97"/>
    </row>
    <row r="43" spans="2:9" s="1" customFormat="1" ht="18" customHeight="1" x14ac:dyDescent="0.2">
      <c r="B43" s="243"/>
      <c r="C43" s="244"/>
      <c r="D43" s="288"/>
      <c r="E43" s="153" t="s">
        <v>5</v>
      </c>
      <c r="F43" s="154" t="s">
        <v>23</v>
      </c>
      <c r="G43" s="155"/>
      <c r="H43" s="156"/>
      <c r="I43" s="157"/>
    </row>
    <row r="44" spans="2:9" s="1" customFormat="1" ht="18" customHeight="1" x14ac:dyDescent="0.2">
      <c r="B44" s="243"/>
      <c r="C44" s="244"/>
      <c r="D44" s="289"/>
      <c r="E44" s="245" t="s">
        <v>15</v>
      </c>
      <c r="F44" s="246" t="s">
        <v>23</v>
      </c>
      <c r="G44" s="247">
        <f>G42+G43</f>
        <v>0</v>
      </c>
      <c r="H44" s="247">
        <f>H42+H43</f>
        <v>0</v>
      </c>
      <c r="I44" s="248">
        <f>I42+I43</f>
        <v>0</v>
      </c>
    </row>
    <row r="45" spans="2:9" s="1" customFormat="1" ht="43.5" customHeight="1" x14ac:dyDescent="0.2">
      <c r="B45" s="326" t="s">
        <v>64</v>
      </c>
      <c r="C45" s="327"/>
      <c r="D45" s="287" t="s">
        <v>126</v>
      </c>
      <c r="E45" s="193" t="s">
        <v>110</v>
      </c>
      <c r="F45" s="194" t="s">
        <v>96</v>
      </c>
      <c r="G45" s="181"/>
      <c r="H45" s="181"/>
      <c r="I45" s="199"/>
    </row>
    <row r="46" spans="2:9" s="1" customFormat="1" ht="18" customHeight="1" x14ac:dyDescent="0.2">
      <c r="B46" s="328"/>
      <c r="C46" s="329"/>
      <c r="D46" s="288"/>
      <c r="E46" s="8" t="s">
        <v>4</v>
      </c>
      <c r="F46" s="9" t="s">
        <v>23</v>
      </c>
      <c r="G46" s="39"/>
      <c r="H46" s="40"/>
      <c r="I46" s="97"/>
    </row>
    <row r="47" spans="2:9" s="1" customFormat="1" ht="18" customHeight="1" x14ac:dyDescent="0.2">
      <c r="B47" s="328"/>
      <c r="C47" s="329"/>
      <c r="D47" s="288"/>
      <c r="E47" s="153" t="s">
        <v>5</v>
      </c>
      <c r="F47" s="154" t="s">
        <v>23</v>
      </c>
      <c r="G47" s="155"/>
      <c r="H47" s="156"/>
      <c r="I47" s="157"/>
    </row>
    <row r="48" spans="2:9" s="1" customFormat="1" ht="18" customHeight="1" x14ac:dyDescent="0.2">
      <c r="B48" s="328"/>
      <c r="C48" s="329"/>
      <c r="D48" s="289"/>
      <c r="E48" s="245" t="s">
        <v>15</v>
      </c>
      <c r="F48" s="246" t="s">
        <v>23</v>
      </c>
      <c r="G48" s="247">
        <f>G46+G47</f>
        <v>0</v>
      </c>
      <c r="H48" s="247">
        <f>H46+H47</f>
        <v>0</v>
      </c>
      <c r="I48" s="248">
        <f>I46+I47</f>
        <v>0</v>
      </c>
    </row>
    <row r="49" spans="2:9" s="1" customFormat="1" ht="45.75" customHeight="1" x14ac:dyDescent="0.2">
      <c r="B49" s="328"/>
      <c r="C49" s="329"/>
      <c r="D49" s="287" t="s">
        <v>49</v>
      </c>
      <c r="E49" s="193" t="s">
        <v>110</v>
      </c>
      <c r="F49" s="194" t="s">
        <v>96</v>
      </c>
      <c r="G49" s="181"/>
      <c r="H49" s="181"/>
      <c r="I49" s="199"/>
    </row>
    <row r="50" spans="2:9" s="1" customFormat="1" ht="18" customHeight="1" x14ac:dyDescent="0.2">
      <c r="B50" s="328"/>
      <c r="C50" s="329"/>
      <c r="D50" s="288"/>
      <c r="E50" s="8" t="s">
        <v>4</v>
      </c>
      <c r="F50" s="9" t="s">
        <v>23</v>
      </c>
      <c r="G50" s="39"/>
      <c r="H50" s="40"/>
      <c r="I50" s="97"/>
    </row>
    <row r="51" spans="2:9" s="1" customFormat="1" ht="18" customHeight="1" x14ac:dyDescent="0.2">
      <c r="B51" s="328"/>
      <c r="C51" s="329"/>
      <c r="D51" s="288"/>
      <c r="E51" s="153" t="s">
        <v>5</v>
      </c>
      <c r="F51" s="154" t="s">
        <v>23</v>
      </c>
      <c r="G51" s="155"/>
      <c r="H51" s="156"/>
      <c r="I51" s="157"/>
    </row>
    <row r="52" spans="2:9" s="1" customFormat="1" ht="18" customHeight="1" x14ac:dyDescent="0.2">
      <c r="B52" s="328"/>
      <c r="C52" s="329"/>
      <c r="D52" s="289"/>
      <c r="E52" s="245" t="s">
        <v>15</v>
      </c>
      <c r="F52" s="246" t="s">
        <v>23</v>
      </c>
      <c r="G52" s="247">
        <f>G50+G51</f>
        <v>0</v>
      </c>
      <c r="H52" s="247">
        <f>H50+H51</f>
        <v>0</v>
      </c>
      <c r="I52" s="248">
        <f>I50+I51</f>
        <v>0</v>
      </c>
    </row>
    <row r="53" spans="2:9" s="1" customFormat="1" ht="45.75" customHeight="1" x14ac:dyDescent="0.2">
      <c r="B53" s="328"/>
      <c r="C53" s="329"/>
      <c r="D53" s="287" t="s">
        <v>51</v>
      </c>
      <c r="E53" s="193" t="s">
        <v>110</v>
      </c>
      <c r="F53" s="194" t="s">
        <v>96</v>
      </c>
      <c r="G53" s="181"/>
      <c r="H53" s="181"/>
      <c r="I53" s="199"/>
    </row>
    <row r="54" spans="2:9" s="1" customFormat="1" ht="18" customHeight="1" x14ac:dyDescent="0.2">
      <c r="B54" s="328"/>
      <c r="C54" s="329"/>
      <c r="D54" s="288"/>
      <c r="E54" s="8" t="s">
        <v>4</v>
      </c>
      <c r="F54" s="9" t="s">
        <v>23</v>
      </c>
      <c r="G54" s="39"/>
      <c r="H54" s="40"/>
      <c r="I54" s="97"/>
    </row>
    <row r="55" spans="2:9" s="1" customFormat="1" ht="18" customHeight="1" x14ac:dyDescent="0.2">
      <c r="B55" s="328"/>
      <c r="C55" s="329"/>
      <c r="D55" s="288"/>
      <c r="E55" s="153" t="s">
        <v>5</v>
      </c>
      <c r="F55" s="154" t="s">
        <v>23</v>
      </c>
      <c r="G55" s="155"/>
      <c r="H55" s="156"/>
      <c r="I55" s="157"/>
    </row>
    <row r="56" spans="2:9" s="1" customFormat="1" ht="18" customHeight="1" x14ac:dyDescent="0.2">
      <c r="B56" s="330"/>
      <c r="C56" s="331"/>
      <c r="D56" s="289"/>
      <c r="E56" s="245" t="s">
        <v>15</v>
      </c>
      <c r="F56" s="246" t="s">
        <v>23</v>
      </c>
      <c r="G56" s="247">
        <f>G54+G55</f>
        <v>0</v>
      </c>
      <c r="H56" s="247">
        <f>H54+H55</f>
        <v>0</v>
      </c>
      <c r="I56" s="248">
        <f>I54+I55</f>
        <v>0</v>
      </c>
    </row>
    <row r="57" spans="2:9" s="1" customFormat="1" ht="18" customHeight="1" x14ac:dyDescent="0.2">
      <c r="B57" s="313" t="s">
        <v>66</v>
      </c>
      <c r="C57" s="314"/>
      <c r="D57" s="303" t="s">
        <v>2</v>
      </c>
      <c r="E57" s="162" t="s">
        <v>4</v>
      </c>
      <c r="F57" s="163" t="s">
        <v>23</v>
      </c>
      <c r="G57" s="164">
        <f>SUM(G22,G26,G30,G34,G38,G42,G46,G50,G54)</f>
        <v>0</v>
      </c>
      <c r="H57" s="164">
        <f t="shared" ref="H57:I57" si="0">SUM(H22,H26,H30,H34,H38,H42,H46,H50,H54)</f>
        <v>0</v>
      </c>
      <c r="I57" s="224">
        <f t="shared" si="0"/>
        <v>0</v>
      </c>
    </row>
    <row r="58" spans="2:9" s="1" customFormat="1" ht="18" customHeight="1" x14ac:dyDescent="0.2">
      <c r="B58" s="315"/>
      <c r="C58" s="316"/>
      <c r="D58" s="304"/>
      <c r="E58" s="165" t="s">
        <v>5</v>
      </c>
      <c r="F58" s="166" t="s">
        <v>23</v>
      </c>
      <c r="G58" s="167">
        <f t="shared" ref="G58:I58" si="1">SUM(G23,G27,G31,G35,G39,G43,G47,G51,G55)</f>
        <v>0</v>
      </c>
      <c r="H58" s="167">
        <f t="shared" si="1"/>
        <v>0</v>
      </c>
      <c r="I58" s="225">
        <f t="shared" si="1"/>
        <v>0</v>
      </c>
    </row>
    <row r="59" spans="2:9" s="1" customFormat="1" ht="18" customHeight="1" thickBot="1" x14ac:dyDescent="0.25">
      <c r="B59" s="317"/>
      <c r="C59" s="318"/>
      <c r="D59" s="305"/>
      <c r="E59" s="168" t="s">
        <v>15</v>
      </c>
      <c r="F59" s="169" t="s">
        <v>23</v>
      </c>
      <c r="G59" s="170">
        <f>G57+G58</f>
        <v>0</v>
      </c>
      <c r="H59" s="170">
        <f>H57+H58</f>
        <v>0</v>
      </c>
      <c r="I59" s="226">
        <f>I57+I58</f>
        <v>0</v>
      </c>
    </row>
    <row r="60" spans="2:9" s="1" customFormat="1" x14ac:dyDescent="0.2">
      <c r="D60" s="24"/>
      <c r="E60"/>
      <c r="F60"/>
      <c r="G60" s="18"/>
      <c r="H60" s="18"/>
      <c r="I60" s="18"/>
    </row>
    <row r="61" spans="2:9" s="1" customFormat="1" ht="24.75" customHeight="1" x14ac:dyDescent="0.2">
      <c r="B61" s="5" t="s">
        <v>65</v>
      </c>
      <c r="C61" s="5"/>
      <c r="D61" s="24"/>
      <c r="G61" s="19"/>
      <c r="H61" s="19"/>
      <c r="I61" s="19"/>
    </row>
    <row r="62" spans="2:9" s="1" customFormat="1" ht="8.25" customHeight="1" thickBot="1" x14ac:dyDescent="0.25">
      <c r="D62" s="24"/>
      <c r="E62"/>
      <c r="F62"/>
      <c r="G62" s="18"/>
      <c r="H62" s="18"/>
      <c r="I62" s="18"/>
    </row>
    <row r="63" spans="2:9" s="1" customFormat="1" ht="27" customHeight="1" x14ac:dyDescent="0.2">
      <c r="B63" s="117" t="s">
        <v>24</v>
      </c>
      <c r="C63" s="118"/>
      <c r="D63" s="119"/>
      <c r="E63" s="120"/>
      <c r="F63" s="121" t="s">
        <v>1</v>
      </c>
      <c r="G63" s="122">
        <f>$G$20</f>
        <v>2024</v>
      </c>
      <c r="H63" s="122">
        <f>$H$20</f>
        <v>2025</v>
      </c>
      <c r="I63" s="147">
        <f>$I$20</f>
        <v>2026</v>
      </c>
    </row>
    <row r="64" spans="2:9" s="1" customFormat="1" ht="30.75" customHeight="1" x14ac:dyDescent="0.2">
      <c r="B64" s="328" t="s">
        <v>93</v>
      </c>
      <c r="C64" s="329"/>
      <c r="D64" s="32" t="s">
        <v>0</v>
      </c>
      <c r="E64" s="81" t="s">
        <v>67</v>
      </c>
      <c r="F64" s="33" t="s">
        <v>3</v>
      </c>
      <c r="G64" s="43"/>
      <c r="H64" s="43"/>
      <c r="I64" s="34"/>
    </row>
    <row r="65" spans="2:9" s="1" customFormat="1" ht="39" customHeight="1" x14ac:dyDescent="0.2">
      <c r="B65" s="328"/>
      <c r="C65" s="329"/>
      <c r="D65" s="287" t="s">
        <v>2</v>
      </c>
      <c r="E65" s="193" t="s">
        <v>110</v>
      </c>
      <c r="F65" s="194" t="s">
        <v>96</v>
      </c>
      <c r="G65" s="181"/>
      <c r="H65" s="181"/>
      <c r="I65" s="199"/>
    </row>
    <row r="66" spans="2:9" s="1" customFormat="1" ht="18" customHeight="1" x14ac:dyDescent="0.2">
      <c r="B66" s="328"/>
      <c r="C66" s="329"/>
      <c r="D66" s="288"/>
      <c r="E66" s="8" t="s">
        <v>4</v>
      </c>
      <c r="F66" s="9" t="s">
        <v>23</v>
      </c>
      <c r="G66" s="39"/>
      <c r="H66" s="40"/>
      <c r="I66" s="97"/>
    </row>
    <row r="67" spans="2:9" s="1" customFormat="1" ht="18" customHeight="1" x14ac:dyDescent="0.2">
      <c r="B67" s="328"/>
      <c r="C67" s="329"/>
      <c r="D67" s="288"/>
      <c r="E67" s="153" t="s">
        <v>5</v>
      </c>
      <c r="F67" s="154" t="s">
        <v>23</v>
      </c>
      <c r="G67" s="155"/>
      <c r="H67" s="156"/>
      <c r="I67" s="157"/>
    </row>
    <row r="68" spans="2:9" s="1" customFormat="1" ht="18" customHeight="1" x14ac:dyDescent="0.2">
      <c r="B68" s="330"/>
      <c r="C68" s="331"/>
      <c r="D68" s="289"/>
      <c r="E68" s="245" t="s">
        <v>15</v>
      </c>
      <c r="F68" s="246" t="s">
        <v>23</v>
      </c>
      <c r="G68" s="247">
        <f>G66+G67</f>
        <v>0</v>
      </c>
      <c r="H68" s="247">
        <f>H66+H67</f>
        <v>0</v>
      </c>
      <c r="I68" s="248">
        <f>I66+I67</f>
        <v>0</v>
      </c>
    </row>
    <row r="69" spans="2:9" s="1" customFormat="1" ht="18" customHeight="1" x14ac:dyDescent="0.2">
      <c r="B69" s="313" t="s">
        <v>68</v>
      </c>
      <c r="C69" s="314"/>
      <c r="D69" s="303" t="s">
        <v>2</v>
      </c>
      <c r="E69" s="162" t="s">
        <v>4</v>
      </c>
      <c r="F69" s="163" t="s">
        <v>23</v>
      </c>
      <c r="G69" s="164">
        <f>G66</f>
        <v>0</v>
      </c>
      <c r="H69" s="164">
        <f t="shared" ref="H69:I70" si="2">H66</f>
        <v>0</v>
      </c>
      <c r="I69" s="224">
        <f t="shared" si="2"/>
        <v>0</v>
      </c>
    </row>
    <row r="70" spans="2:9" s="1" customFormat="1" ht="18" customHeight="1" x14ac:dyDescent="0.2">
      <c r="B70" s="315"/>
      <c r="C70" s="316"/>
      <c r="D70" s="304"/>
      <c r="E70" s="165" t="s">
        <v>5</v>
      </c>
      <c r="F70" s="166" t="s">
        <v>23</v>
      </c>
      <c r="G70" s="167">
        <f t="shared" ref="G70:H70" si="3">G67</f>
        <v>0</v>
      </c>
      <c r="H70" s="167">
        <f t="shared" si="3"/>
        <v>0</v>
      </c>
      <c r="I70" s="225">
        <f t="shared" si="2"/>
        <v>0</v>
      </c>
    </row>
    <row r="71" spans="2:9" s="1" customFormat="1" ht="18" customHeight="1" thickBot="1" x14ac:dyDescent="0.25">
      <c r="B71" s="317"/>
      <c r="C71" s="318"/>
      <c r="D71" s="305"/>
      <c r="E71" s="168" t="s">
        <v>15</v>
      </c>
      <c r="F71" s="169" t="s">
        <v>23</v>
      </c>
      <c r="G71" s="170">
        <f>G69+G70</f>
        <v>0</v>
      </c>
      <c r="H71" s="170">
        <f>H69+H70</f>
        <v>0</v>
      </c>
      <c r="I71" s="226">
        <f>I69+I70</f>
        <v>0</v>
      </c>
    </row>
    <row r="72" spans="2:9" s="1" customFormat="1" x14ac:dyDescent="0.2">
      <c r="D72" s="24"/>
      <c r="E72"/>
      <c r="F72"/>
      <c r="G72" s="18"/>
      <c r="H72" s="18"/>
      <c r="I72" s="18"/>
    </row>
    <row r="73" spans="2:9" s="1" customFormat="1" ht="24.75" customHeight="1" x14ac:dyDescent="0.2">
      <c r="B73" s="5" t="s">
        <v>35</v>
      </c>
      <c r="C73" s="5"/>
      <c r="D73" s="24"/>
      <c r="G73" s="19"/>
      <c r="H73" s="19"/>
      <c r="I73" s="19"/>
    </row>
    <row r="74" spans="2:9" s="1" customFormat="1" ht="8.25" customHeight="1" thickBot="1" x14ac:dyDescent="0.25">
      <c r="D74" s="24"/>
      <c r="E74"/>
      <c r="F74"/>
      <c r="G74" s="18"/>
      <c r="H74" s="18"/>
      <c r="I74" s="18"/>
    </row>
    <row r="75" spans="2:9" s="1" customFormat="1" ht="24" customHeight="1" x14ac:dyDescent="0.2">
      <c r="B75" s="117" t="s">
        <v>24</v>
      </c>
      <c r="C75" s="118"/>
      <c r="D75" s="119"/>
      <c r="E75" s="120"/>
      <c r="F75" s="121" t="s">
        <v>1</v>
      </c>
      <c r="G75" s="122">
        <f>$G$20</f>
        <v>2024</v>
      </c>
      <c r="H75" s="122">
        <f>$H$20</f>
        <v>2025</v>
      </c>
      <c r="I75" s="147">
        <f>$I$20</f>
        <v>2026</v>
      </c>
    </row>
    <row r="76" spans="2:9" s="2" customFormat="1" ht="18" customHeight="1" x14ac:dyDescent="0.2">
      <c r="B76" s="334" t="s">
        <v>69</v>
      </c>
      <c r="C76" s="335"/>
      <c r="D76" s="287" t="s">
        <v>0</v>
      </c>
      <c r="E76" s="182" t="s">
        <v>127</v>
      </c>
      <c r="F76" s="78" t="s">
        <v>18</v>
      </c>
      <c r="G76" s="177"/>
      <c r="H76" s="177"/>
      <c r="I76" s="227"/>
    </row>
    <row r="77" spans="2:9" s="2" customFormat="1" ht="18" customHeight="1" x14ac:dyDescent="0.2">
      <c r="B77" s="334"/>
      <c r="C77" s="335"/>
      <c r="D77" s="288"/>
      <c r="E77" s="182" t="s">
        <v>71</v>
      </c>
      <c r="F77" s="78" t="s">
        <v>18</v>
      </c>
      <c r="G77" s="177"/>
      <c r="H77" s="177"/>
      <c r="I77" s="227"/>
    </row>
    <row r="78" spans="2:9" s="2" customFormat="1" ht="38.25" x14ac:dyDescent="0.2">
      <c r="B78" s="334"/>
      <c r="C78" s="335"/>
      <c r="D78" s="287" t="s">
        <v>70</v>
      </c>
      <c r="E78" s="193" t="s">
        <v>110</v>
      </c>
      <c r="F78" s="194" t="s">
        <v>96</v>
      </c>
      <c r="G78" s="181"/>
      <c r="H78" s="181"/>
      <c r="I78" s="199"/>
    </row>
    <row r="79" spans="2:9" s="2" customFormat="1" ht="18" customHeight="1" x14ac:dyDescent="0.2">
      <c r="B79" s="334"/>
      <c r="C79" s="335"/>
      <c r="D79" s="288"/>
      <c r="E79" s="8" t="s">
        <v>4</v>
      </c>
      <c r="F79" s="9" t="s">
        <v>23</v>
      </c>
      <c r="G79" s="13"/>
      <c r="H79" s="16"/>
      <c r="I79" s="97"/>
    </row>
    <row r="80" spans="2:9" s="2" customFormat="1" ht="18" customHeight="1" x14ac:dyDescent="0.2">
      <c r="B80" s="334"/>
      <c r="C80" s="335"/>
      <c r="D80" s="288"/>
      <c r="E80" s="153" t="s">
        <v>5</v>
      </c>
      <c r="F80" s="154" t="s">
        <v>23</v>
      </c>
      <c r="G80" s="171"/>
      <c r="H80" s="172"/>
      <c r="I80" s="157"/>
    </row>
    <row r="81" spans="2:9" s="2" customFormat="1" ht="18" customHeight="1" x14ac:dyDescent="0.2">
      <c r="B81" s="334"/>
      <c r="C81" s="335"/>
      <c r="D81" s="289"/>
      <c r="E81" s="249" t="s">
        <v>15</v>
      </c>
      <c r="F81" s="250" t="s">
        <v>23</v>
      </c>
      <c r="G81" s="251">
        <f>G79+G80</f>
        <v>0</v>
      </c>
      <c r="H81" s="252">
        <f>H79+H80</f>
        <v>0</v>
      </c>
      <c r="I81" s="253">
        <f>I79+I80</f>
        <v>0</v>
      </c>
    </row>
    <row r="82" spans="2:9" s="2" customFormat="1" ht="18" customHeight="1" x14ac:dyDescent="0.2">
      <c r="B82" s="334" t="s">
        <v>97</v>
      </c>
      <c r="C82" s="335"/>
      <c r="D82" s="287" t="s">
        <v>0</v>
      </c>
      <c r="E82" s="173" t="s">
        <v>34</v>
      </c>
      <c r="F82" s="174" t="s">
        <v>3</v>
      </c>
      <c r="G82" s="175"/>
      <c r="H82" s="175"/>
      <c r="I82" s="199"/>
    </row>
    <row r="83" spans="2:9" s="2" customFormat="1" ht="34.5" customHeight="1" x14ac:dyDescent="0.2">
      <c r="B83" s="334"/>
      <c r="C83" s="335"/>
      <c r="D83" s="287"/>
      <c r="E83" s="176" t="s">
        <v>128</v>
      </c>
      <c r="F83" s="78" t="s">
        <v>18</v>
      </c>
      <c r="G83" s="177"/>
      <c r="H83" s="177"/>
      <c r="I83" s="227"/>
    </row>
    <row r="84" spans="2:9" s="2" customFormat="1" ht="36" customHeight="1" x14ac:dyDescent="0.2">
      <c r="B84" s="334"/>
      <c r="C84" s="335"/>
      <c r="D84" s="288"/>
      <c r="E84" s="176" t="s">
        <v>129</v>
      </c>
      <c r="F84" s="78" t="s">
        <v>18</v>
      </c>
      <c r="G84" s="177"/>
      <c r="H84" s="177"/>
      <c r="I84" s="227"/>
    </row>
    <row r="85" spans="2:9" s="2" customFormat="1" ht="18" customHeight="1" x14ac:dyDescent="0.2">
      <c r="B85" s="334"/>
      <c r="C85" s="335"/>
      <c r="D85" s="289"/>
      <c r="E85" s="178" t="s">
        <v>36</v>
      </c>
      <c r="F85" s="78" t="s">
        <v>18</v>
      </c>
      <c r="G85" s="177"/>
      <c r="H85" s="177"/>
      <c r="I85" s="227"/>
    </row>
    <row r="86" spans="2:9" s="2" customFormat="1" ht="38.25" x14ac:dyDescent="0.2">
      <c r="B86" s="334"/>
      <c r="C86" s="335"/>
      <c r="D86" s="287" t="s">
        <v>41</v>
      </c>
      <c r="E86" s="193" t="s">
        <v>110</v>
      </c>
      <c r="F86" s="194" t="s">
        <v>96</v>
      </c>
      <c r="G86" s="181"/>
      <c r="H86" s="181"/>
      <c r="I86" s="199"/>
    </row>
    <row r="87" spans="2:9" s="2" customFormat="1" ht="18" customHeight="1" x14ac:dyDescent="0.2">
      <c r="B87" s="334"/>
      <c r="C87" s="335"/>
      <c r="D87" s="288"/>
      <c r="E87" s="8" t="s">
        <v>4</v>
      </c>
      <c r="F87" s="9" t="s">
        <v>23</v>
      </c>
      <c r="G87" s="13"/>
      <c r="H87" s="16"/>
      <c r="I87" s="97"/>
    </row>
    <row r="88" spans="2:9" s="2" customFormat="1" ht="18" customHeight="1" x14ac:dyDescent="0.2">
      <c r="B88" s="334"/>
      <c r="C88" s="335"/>
      <c r="D88" s="288"/>
      <c r="E88" s="153" t="s">
        <v>5</v>
      </c>
      <c r="F88" s="154" t="s">
        <v>23</v>
      </c>
      <c r="G88" s="171"/>
      <c r="H88" s="172"/>
      <c r="I88" s="157"/>
    </row>
    <row r="89" spans="2:9" s="2" customFormat="1" ht="18" customHeight="1" x14ac:dyDescent="0.2">
      <c r="B89" s="334"/>
      <c r="C89" s="335"/>
      <c r="D89" s="289"/>
      <c r="E89" s="249" t="s">
        <v>15</v>
      </c>
      <c r="F89" s="250" t="s">
        <v>23</v>
      </c>
      <c r="G89" s="251">
        <f>G87+G88</f>
        <v>0</v>
      </c>
      <c r="H89" s="252">
        <f>H87+H88</f>
        <v>0</v>
      </c>
      <c r="I89" s="253">
        <f>I87+I88</f>
        <v>0</v>
      </c>
    </row>
    <row r="90" spans="2:9" s="2" customFormat="1" ht="38.25" x14ac:dyDescent="0.2">
      <c r="B90" s="334"/>
      <c r="C90" s="335"/>
      <c r="D90" s="287" t="s">
        <v>130</v>
      </c>
      <c r="E90" s="193" t="s">
        <v>110</v>
      </c>
      <c r="F90" s="194" t="s">
        <v>96</v>
      </c>
      <c r="G90" s="181"/>
      <c r="H90" s="181"/>
      <c r="I90" s="199"/>
    </row>
    <row r="91" spans="2:9" s="1" customFormat="1" ht="18" customHeight="1" x14ac:dyDescent="0.2">
      <c r="B91" s="334"/>
      <c r="C91" s="335"/>
      <c r="D91" s="288"/>
      <c r="E91" s="8" t="s">
        <v>4</v>
      </c>
      <c r="F91" s="9" t="s">
        <v>23</v>
      </c>
      <c r="G91" s="13"/>
      <c r="H91" s="16"/>
      <c r="I91" s="97"/>
    </row>
    <row r="92" spans="2:9" s="1" customFormat="1" ht="18" customHeight="1" x14ac:dyDescent="0.2">
      <c r="B92" s="334"/>
      <c r="C92" s="335"/>
      <c r="D92" s="288"/>
      <c r="E92" s="153" t="s">
        <v>5</v>
      </c>
      <c r="F92" s="154" t="s">
        <v>23</v>
      </c>
      <c r="G92" s="171"/>
      <c r="H92" s="172"/>
      <c r="I92" s="157"/>
    </row>
    <row r="93" spans="2:9" s="1" customFormat="1" ht="18" customHeight="1" x14ac:dyDescent="0.2">
      <c r="B93" s="334"/>
      <c r="C93" s="335"/>
      <c r="D93" s="289"/>
      <c r="E93" s="249" t="s">
        <v>15</v>
      </c>
      <c r="F93" s="250" t="s">
        <v>23</v>
      </c>
      <c r="G93" s="251">
        <f>G91+G92</f>
        <v>0</v>
      </c>
      <c r="H93" s="252">
        <f>H91+H92</f>
        <v>0</v>
      </c>
      <c r="I93" s="253">
        <f>I91+I92</f>
        <v>0</v>
      </c>
    </row>
    <row r="94" spans="2:9" s="2" customFormat="1" ht="28.5" customHeight="1" x14ac:dyDescent="0.2">
      <c r="B94" s="334" t="s">
        <v>11</v>
      </c>
      <c r="C94" s="335"/>
      <c r="D94" s="179" t="s">
        <v>0</v>
      </c>
      <c r="E94" s="173" t="s">
        <v>13</v>
      </c>
      <c r="F94" s="174" t="s">
        <v>3</v>
      </c>
      <c r="G94" s="175"/>
      <c r="H94" s="175"/>
      <c r="I94" s="199"/>
    </row>
    <row r="95" spans="2:9" s="2" customFormat="1" ht="38.25" x14ac:dyDescent="0.2">
      <c r="B95" s="334"/>
      <c r="C95" s="335"/>
      <c r="D95" s="287" t="s">
        <v>53</v>
      </c>
      <c r="E95" s="193" t="s">
        <v>110</v>
      </c>
      <c r="F95" s="194" t="s">
        <v>96</v>
      </c>
      <c r="G95" s="181"/>
      <c r="H95" s="181"/>
      <c r="I95" s="199"/>
    </row>
    <row r="96" spans="2:9" s="1" customFormat="1" ht="18" customHeight="1" x14ac:dyDescent="0.2">
      <c r="B96" s="334"/>
      <c r="C96" s="335"/>
      <c r="D96" s="288"/>
      <c r="E96" s="8" t="s">
        <v>4</v>
      </c>
      <c r="F96" s="9" t="s">
        <v>23</v>
      </c>
      <c r="G96" s="13"/>
      <c r="H96" s="16"/>
      <c r="I96" s="97"/>
    </row>
    <row r="97" spans="2:9" s="1" customFormat="1" ht="18" customHeight="1" x14ac:dyDescent="0.2">
      <c r="B97" s="334"/>
      <c r="C97" s="335"/>
      <c r="D97" s="288"/>
      <c r="E97" s="153" t="s">
        <v>5</v>
      </c>
      <c r="F97" s="154" t="s">
        <v>23</v>
      </c>
      <c r="G97" s="171"/>
      <c r="H97" s="172"/>
      <c r="I97" s="157"/>
    </row>
    <row r="98" spans="2:9" s="1" customFormat="1" ht="18" customHeight="1" x14ac:dyDescent="0.2">
      <c r="B98" s="334"/>
      <c r="C98" s="335"/>
      <c r="D98" s="289"/>
      <c r="E98" s="249" t="s">
        <v>15</v>
      </c>
      <c r="F98" s="250" t="s">
        <v>23</v>
      </c>
      <c r="G98" s="251">
        <f>G96+G97</f>
        <v>0</v>
      </c>
      <c r="H98" s="252">
        <f>H96+H97</f>
        <v>0</v>
      </c>
      <c r="I98" s="253">
        <f>I96+I97</f>
        <v>0</v>
      </c>
    </row>
    <row r="99" spans="2:9" s="2" customFormat="1" ht="18" customHeight="1" x14ac:dyDescent="0.2">
      <c r="B99" s="328" t="s">
        <v>44</v>
      </c>
      <c r="C99" s="329"/>
      <c r="D99" s="287" t="s">
        <v>0</v>
      </c>
      <c r="E99" s="183" t="s">
        <v>12</v>
      </c>
      <c r="F99" s="9" t="s">
        <v>3</v>
      </c>
      <c r="G99" s="16"/>
      <c r="H99" s="16"/>
      <c r="I99" s="97"/>
    </row>
    <row r="100" spans="2:9" s="2" customFormat="1" ht="18" customHeight="1" x14ac:dyDescent="0.2">
      <c r="B100" s="328"/>
      <c r="C100" s="329"/>
      <c r="D100" s="288"/>
      <c r="E100" s="184" t="s">
        <v>17</v>
      </c>
      <c r="F100" s="185" t="s">
        <v>18</v>
      </c>
      <c r="G100" s="186"/>
      <c r="H100" s="186"/>
      <c r="I100" s="228"/>
    </row>
    <row r="101" spans="2:9" s="2" customFormat="1" ht="18" customHeight="1" x14ac:dyDescent="0.2">
      <c r="B101" s="328"/>
      <c r="C101" s="329"/>
      <c r="D101" s="288"/>
      <c r="E101" s="187" t="s">
        <v>16</v>
      </c>
      <c r="F101" s="188" t="s">
        <v>18</v>
      </c>
      <c r="G101" s="189"/>
      <c r="H101" s="189"/>
      <c r="I101" s="229"/>
    </row>
    <row r="102" spans="2:9" s="2" customFormat="1" ht="38.25" x14ac:dyDescent="0.2">
      <c r="B102" s="328"/>
      <c r="C102" s="329"/>
      <c r="D102" s="287" t="s">
        <v>47</v>
      </c>
      <c r="E102" s="193" t="s">
        <v>110</v>
      </c>
      <c r="F102" s="194" t="s">
        <v>96</v>
      </c>
      <c r="G102" s="181"/>
      <c r="H102" s="181"/>
      <c r="I102" s="199"/>
    </row>
    <row r="103" spans="2:9" s="1" customFormat="1" ht="18" customHeight="1" x14ac:dyDescent="0.2">
      <c r="B103" s="328"/>
      <c r="C103" s="329"/>
      <c r="D103" s="288"/>
      <c r="E103" s="8" t="s">
        <v>4</v>
      </c>
      <c r="F103" s="9" t="s">
        <v>23</v>
      </c>
      <c r="G103" s="13"/>
      <c r="H103" s="16"/>
      <c r="I103" s="97"/>
    </row>
    <row r="104" spans="2:9" s="1" customFormat="1" ht="18" customHeight="1" x14ac:dyDescent="0.2">
      <c r="B104" s="328"/>
      <c r="C104" s="329"/>
      <c r="D104" s="288"/>
      <c r="E104" s="153" t="s">
        <v>5</v>
      </c>
      <c r="F104" s="154" t="s">
        <v>23</v>
      </c>
      <c r="G104" s="171"/>
      <c r="H104" s="172"/>
      <c r="I104" s="157"/>
    </row>
    <row r="105" spans="2:9" s="1" customFormat="1" ht="18" customHeight="1" x14ac:dyDescent="0.2">
      <c r="B105" s="328"/>
      <c r="C105" s="329"/>
      <c r="D105" s="289"/>
      <c r="E105" s="249" t="s">
        <v>15</v>
      </c>
      <c r="F105" s="250" t="s">
        <v>23</v>
      </c>
      <c r="G105" s="251">
        <f>G103+G104</f>
        <v>0</v>
      </c>
      <c r="H105" s="252">
        <f>H103+H104</f>
        <v>0</v>
      </c>
      <c r="I105" s="253">
        <f>I103+I104</f>
        <v>0</v>
      </c>
    </row>
    <row r="106" spans="2:9" s="1" customFormat="1" ht="38.25" x14ac:dyDescent="0.2">
      <c r="B106" s="328"/>
      <c r="C106" s="329"/>
      <c r="D106" s="287" t="s">
        <v>48</v>
      </c>
      <c r="E106" s="193" t="s">
        <v>110</v>
      </c>
      <c r="F106" s="194" t="s">
        <v>96</v>
      </c>
      <c r="G106" s="181"/>
      <c r="H106" s="181"/>
      <c r="I106" s="199"/>
    </row>
    <row r="107" spans="2:9" s="1" customFormat="1" ht="18" customHeight="1" x14ac:dyDescent="0.2">
      <c r="B107" s="328"/>
      <c r="C107" s="329"/>
      <c r="D107" s="288"/>
      <c r="E107" s="8" t="s">
        <v>4</v>
      </c>
      <c r="F107" s="9" t="s">
        <v>23</v>
      </c>
      <c r="G107" s="13"/>
      <c r="H107" s="16"/>
      <c r="I107" s="97"/>
    </row>
    <row r="108" spans="2:9" s="1" customFormat="1" ht="18" customHeight="1" x14ac:dyDescent="0.2">
      <c r="B108" s="328"/>
      <c r="C108" s="329"/>
      <c r="D108" s="288"/>
      <c r="E108" s="153" t="s">
        <v>5</v>
      </c>
      <c r="F108" s="154" t="s">
        <v>23</v>
      </c>
      <c r="G108" s="171"/>
      <c r="H108" s="172"/>
      <c r="I108" s="157"/>
    </row>
    <row r="109" spans="2:9" s="1" customFormat="1" ht="18" customHeight="1" thickBot="1" x14ac:dyDescent="0.25">
      <c r="B109" s="332"/>
      <c r="C109" s="333"/>
      <c r="D109" s="306"/>
      <c r="E109" s="254" t="s">
        <v>15</v>
      </c>
      <c r="F109" s="255" t="s">
        <v>23</v>
      </c>
      <c r="G109" s="256">
        <f>G107+G108</f>
        <v>0</v>
      </c>
      <c r="H109" s="257">
        <f>H107+H108</f>
        <v>0</v>
      </c>
      <c r="I109" s="258">
        <f>I107+I108</f>
        <v>0</v>
      </c>
    </row>
    <row r="110" spans="2:9" s="1" customFormat="1" ht="18" customHeight="1" x14ac:dyDescent="0.2">
      <c r="B110" s="313" t="s">
        <v>63</v>
      </c>
      <c r="C110" s="314"/>
      <c r="D110" s="303" t="s">
        <v>2</v>
      </c>
      <c r="E110" s="235" t="s">
        <v>4</v>
      </c>
      <c r="F110" s="236" t="s">
        <v>23</v>
      </c>
      <c r="G110" s="237">
        <f t="shared" ref="G110:I111" si="4">SUM(G79,G87,G91,G96,G103,G107)</f>
        <v>0</v>
      </c>
      <c r="H110" s="237">
        <f t="shared" si="4"/>
        <v>0</v>
      </c>
      <c r="I110" s="238">
        <f t="shared" si="4"/>
        <v>0</v>
      </c>
    </row>
    <row r="111" spans="2:9" s="1" customFormat="1" ht="18" customHeight="1" x14ac:dyDescent="0.2">
      <c r="B111" s="315"/>
      <c r="C111" s="316"/>
      <c r="D111" s="304"/>
      <c r="E111" s="239" t="s">
        <v>5</v>
      </c>
      <c r="F111" s="240" t="s">
        <v>23</v>
      </c>
      <c r="G111" s="241">
        <f t="shared" si="4"/>
        <v>0</v>
      </c>
      <c r="H111" s="241">
        <f t="shared" si="4"/>
        <v>0</v>
      </c>
      <c r="I111" s="242">
        <f t="shared" si="4"/>
        <v>0</v>
      </c>
    </row>
    <row r="112" spans="2:9" s="1" customFormat="1" ht="18" customHeight="1" thickBot="1" x14ac:dyDescent="0.25">
      <c r="B112" s="317"/>
      <c r="C112" s="318"/>
      <c r="D112" s="305"/>
      <c r="E112" s="168" t="s">
        <v>15</v>
      </c>
      <c r="F112" s="169" t="s">
        <v>23</v>
      </c>
      <c r="G112" s="170">
        <f>G110+G111</f>
        <v>0</v>
      </c>
      <c r="H112" s="170">
        <f>H110+H111</f>
        <v>0</v>
      </c>
      <c r="I112" s="226">
        <f>I110+I111</f>
        <v>0</v>
      </c>
    </row>
    <row r="113" spans="2:9" s="1" customFormat="1" x14ac:dyDescent="0.2">
      <c r="D113" s="24"/>
      <c r="E113"/>
      <c r="F113"/>
      <c r="G113" s="18"/>
      <c r="H113" s="18"/>
      <c r="I113" s="18"/>
    </row>
    <row r="114" spans="2:9" s="1" customFormat="1" ht="24.75" customHeight="1" x14ac:dyDescent="0.2">
      <c r="B114" s="5" t="s">
        <v>61</v>
      </c>
      <c r="C114" s="5"/>
      <c r="D114" s="24"/>
      <c r="G114" s="19"/>
      <c r="H114" s="19"/>
      <c r="I114" s="19"/>
    </row>
    <row r="115" spans="2:9" s="1" customFormat="1" ht="12" customHeight="1" thickBot="1" x14ac:dyDescent="0.25">
      <c r="D115" s="25"/>
      <c r="G115" s="19"/>
      <c r="H115" s="19"/>
      <c r="I115" s="19"/>
    </row>
    <row r="116" spans="2:9" s="1" customFormat="1" ht="24" customHeight="1" x14ac:dyDescent="0.2">
      <c r="B116" s="117" t="s">
        <v>24</v>
      </c>
      <c r="C116" s="118"/>
      <c r="D116" s="119"/>
      <c r="E116" s="120"/>
      <c r="F116" s="121" t="s">
        <v>1</v>
      </c>
      <c r="G116" s="122">
        <f>$G$20</f>
        <v>2024</v>
      </c>
      <c r="H116" s="122">
        <f>$H$20</f>
        <v>2025</v>
      </c>
      <c r="I116" s="147">
        <f>$I$20</f>
        <v>2026</v>
      </c>
    </row>
    <row r="117" spans="2:9" s="2" customFormat="1" ht="18" customHeight="1" x14ac:dyDescent="0.2">
      <c r="B117" s="328" t="s">
        <v>8</v>
      </c>
      <c r="C117" s="329"/>
      <c r="D117" s="307" t="s">
        <v>0</v>
      </c>
      <c r="E117" s="183" t="s">
        <v>7</v>
      </c>
      <c r="F117" s="9" t="s">
        <v>3</v>
      </c>
      <c r="G117" s="16"/>
      <c r="H117" s="16"/>
      <c r="I117" s="97"/>
    </row>
    <row r="118" spans="2:9" s="2" customFormat="1" ht="30" customHeight="1" x14ac:dyDescent="0.2">
      <c r="B118" s="328"/>
      <c r="C118" s="329"/>
      <c r="D118" s="308"/>
      <c r="E118" s="191" t="s">
        <v>83</v>
      </c>
      <c r="F118" s="11" t="s">
        <v>3</v>
      </c>
      <c r="G118" s="17"/>
      <c r="H118" s="17"/>
      <c r="I118" s="98"/>
    </row>
    <row r="119" spans="2:9" s="2" customFormat="1" ht="18" customHeight="1" x14ac:dyDescent="0.2">
      <c r="B119" s="328"/>
      <c r="C119" s="329"/>
      <c r="D119" s="309"/>
      <c r="E119" s="143" t="s">
        <v>85</v>
      </c>
      <c r="F119" s="144" t="s">
        <v>3</v>
      </c>
      <c r="G119" s="192"/>
      <c r="H119" s="192"/>
      <c r="I119" s="148"/>
    </row>
    <row r="120" spans="2:9" s="2" customFormat="1" ht="38.25" x14ac:dyDescent="0.2">
      <c r="B120" s="328"/>
      <c r="C120" s="329"/>
      <c r="D120" s="287" t="s">
        <v>2</v>
      </c>
      <c r="E120" s="193" t="s">
        <v>110</v>
      </c>
      <c r="F120" s="194" t="s">
        <v>96</v>
      </c>
      <c r="G120" s="181"/>
      <c r="H120" s="181"/>
      <c r="I120" s="199"/>
    </row>
    <row r="121" spans="2:9" s="1" customFormat="1" ht="18" customHeight="1" x14ac:dyDescent="0.2">
      <c r="B121" s="328"/>
      <c r="C121" s="329"/>
      <c r="D121" s="288"/>
      <c r="E121" s="8" t="s">
        <v>4</v>
      </c>
      <c r="F121" s="9" t="s">
        <v>23</v>
      </c>
      <c r="G121" s="13"/>
      <c r="H121" s="16"/>
      <c r="I121" s="97"/>
    </row>
    <row r="122" spans="2:9" s="1" customFormat="1" ht="18" customHeight="1" x14ac:dyDescent="0.2">
      <c r="B122" s="328"/>
      <c r="C122" s="329"/>
      <c r="D122" s="288"/>
      <c r="E122" s="153" t="s">
        <v>5</v>
      </c>
      <c r="F122" s="154" t="s">
        <v>23</v>
      </c>
      <c r="G122" s="171"/>
      <c r="H122" s="172"/>
      <c r="I122" s="157"/>
    </row>
    <row r="123" spans="2:9" s="1" customFormat="1" ht="18" customHeight="1" x14ac:dyDescent="0.2">
      <c r="B123" s="330"/>
      <c r="C123" s="331"/>
      <c r="D123" s="289"/>
      <c r="E123" s="249" t="s">
        <v>15</v>
      </c>
      <c r="F123" s="250" t="s">
        <v>23</v>
      </c>
      <c r="G123" s="251">
        <f>G121+G122</f>
        <v>0</v>
      </c>
      <c r="H123" s="252">
        <f>H121+H122</f>
        <v>0</v>
      </c>
      <c r="I123" s="253">
        <f>I121+I122</f>
        <v>0</v>
      </c>
    </row>
    <row r="124" spans="2:9" s="2" customFormat="1" ht="18" customHeight="1" x14ac:dyDescent="0.2">
      <c r="B124" s="328" t="s">
        <v>26</v>
      </c>
      <c r="C124" s="329"/>
      <c r="D124" s="307" t="s">
        <v>0</v>
      </c>
      <c r="E124" s="153" t="s">
        <v>86</v>
      </c>
      <c r="F124" s="154" t="s">
        <v>3</v>
      </c>
      <c r="G124" s="172"/>
      <c r="H124" s="172"/>
      <c r="I124" s="157"/>
    </row>
    <row r="125" spans="2:9" s="2" customFormat="1" ht="18" customHeight="1" x14ac:dyDescent="0.2">
      <c r="B125" s="328"/>
      <c r="C125" s="329"/>
      <c r="D125" s="308"/>
      <c r="E125" s="187" t="s">
        <v>54</v>
      </c>
      <c r="F125" s="154" t="s">
        <v>55</v>
      </c>
      <c r="G125" s="195"/>
      <c r="H125" s="195"/>
      <c r="I125" s="230"/>
    </row>
    <row r="126" spans="2:9" s="2" customFormat="1" ht="18" customHeight="1" x14ac:dyDescent="0.2">
      <c r="B126" s="328"/>
      <c r="C126" s="329"/>
      <c r="D126" s="309"/>
      <c r="E126" s="196" t="s">
        <v>56</v>
      </c>
      <c r="F126" s="144" t="s">
        <v>55</v>
      </c>
      <c r="G126" s="197"/>
      <c r="H126" s="197"/>
      <c r="I126" s="231"/>
    </row>
    <row r="127" spans="2:9" s="2" customFormat="1" ht="38.25" x14ac:dyDescent="0.2">
      <c r="B127" s="328"/>
      <c r="C127" s="329"/>
      <c r="D127" s="287" t="s">
        <v>2</v>
      </c>
      <c r="E127" s="193" t="s">
        <v>110</v>
      </c>
      <c r="F127" s="194" t="s">
        <v>96</v>
      </c>
      <c r="G127" s="181"/>
      <c r="H127" s="181"/>
      <c r="I127" s="199"/>
    </row>
    <row r="128" spans="2:9" s="1" customFormat="1" ht="18" customHeight="1" x14ac:dyDescent="0.2">
      <c r="B128" s="328"/>
      <c r="C128" s="329"/>
      <c r="D128" s="288"/>
      <c r="E128" s="8" t="s">
        <v>4</v>
      </c>
      <c r="F128" s="9" t="s">
        <v>23</v>
      </c>
      <c r="G128" s="13"/>
      <c r="H128" s="16"/>
      <c r="I128" s="97"/>
    </row>
    <row r="129" spans="2:9" s="1" customFormat="1" ht="18" customHeight="1" x14ac:dyDescent="0.2">
      <c r="B129" s="328"/>
      <c r="C129" s="329"/>
      <c r="D129" s="288"/>
      <c r="E129" s="153" t="s">
        <v>5</v>
      </c>
      <c r="F129" s="154" t="s">
        <v>23</v>
      </c>
      <c r="G129" s="171"/>
      <c r="H129" s="172"/>
      <c r="I129" s="157"/>
    </row>
    <row r="130" spans="2:9" s="1" customFormat="1" ht="18" customHeight="1" x14ac:dyDescent="0.2">
      <c r="B130" s="330"/>
      <c r="C130" s="331"/>
      <c r="D130" s="289"/>
      <c r="E130" s="249" t="s">
        <v>15</v>
      </c>
      <c r="F130" s="250" t="s">
        <v>23</v>
      </c>
      <c r="G130" s="251">
        <f>G128+G129</f>
        <v>0</v>
      </c>
      <c r="H130" s="252">
        <f>H128+H129</f>
        <v>0</v>
      </c>
      <c r="I130" s="253">
        <f>I128+I129</f>
        <v>0</v>
      </c>
    </row>
    <row r="131" spans="2:9" s="2" customFormat="1" ht="18" customHeight="1" x14ac:dyDescent="0.2">
      <c r="B131" s="328" t="s">
        <v>95</v>
      </c>
      <c r="C131" s="329"/>
      <c r="D131" s="190" t="s">
        <v>0</v>
      </c>
      <c r="E131" s="8" t="s">
        <v>131</v>
      </c>
      <c r="F131" s="9" t="s">
        <v>3</v>
      </c>
      <c r="G131" s="16"/>
      <c r="H131" s="16"/>
      <c r="I131" s="97"/>
    </row>
    <row r="132" spans="2:9" s="2" customFormat="1" ht="38.25" x14ac:dyDescent="0.2">
      <c r="B132" s="328"/>
      <c r="C132" s="329"/>
      <c r="D132" s="287" t="s">
        <v>2</v>
      </c>
      <c r="E132" s="193" t="s">
        <v>110</v>
      </c>
      <c r="F132" s="194" t="s">
        <v>96</v>
      </c>
      <c r="G132" s="181"/>
      <c r="H132" s="181"/>
      <c r="I132" s="199"/>
    </row>
    <row r="133" spans="2:9" s="1" customFormat="1" ht="18" customHeight="1" x14ac:dyDescent="0.2">
      <c r="B133" s="328"/>
      <c r="C133" s="329"/>
      <c r="D133" s="288"/>
      <c r="E133" s="8" t="s">
        <v>4</v>
      </c>
      <c r="F133" s="9" t="s">
        <v>23</v>
      </c>
      <c r="G133" s="13"/>
      <c r="H133" s="16"/>
      <c r="I133" s="97"/>
    </row>
    <row r="134" spans="2:9" s="1" customFormat="1" ht="18" customHeight="1" x14ac:dyDescent="0.2">
      <c r="B134" s="328"/>
      <c r="C134" s="329"/>
      <c r="D134" s="288"/>
      <c r="E134" s="153" t="s">
        <v>5</v>
      </c>
      <c r="F134" s="154" t="s">
        <v>23</v>
      </c>
      <c r="G134" s="171"/>
      <c r="H134" s="172"/>
      <c r="I134" s="157"/>
    </row>
    <row r="135" spans="2:9" s="1" customFormat="1" ht="18" customHeight="1" x14ac:dyDescent="0.2">
      <c r="B135" s="330"/>
      <c r="C135" s="331"/>
      <c r="D135" s="289"/>
      <c r="E135" s="249" t="s">
        <v>15</v>
      </c>
      <c r="F135" s="250" t="s">
        <v>23</v>
      </c>
      <c r="G135" s="251">
        <f>G133+G134</f>
        <v>0</v>
      </c>
      <c r="H135" s="252">
        <f>H133+H134</f>
        <v>0</v>
      </c>
      <c r="I135" s="253">
        <f>I133+I134</f>
        <v>0</v>
      </c>
    </row>
    <row r="136" spans="2:9" s="2" customFormat="1" ht="18" customHeight="1" x14ac:dyDescent="0.2">
      <c r="B136" s="328" t="s">
        <v>9</v>
      </c>
      <c r="C136" s="329"/>
      <c r="D136" s="190" t="s">
        <v>0</v>
      </c>
      <c r="E136" s="8" t="s">
        <v>132</v>
      </c>
      <c r="F136" s="9" t="s">
        <v>3</v>
      </c>
      <c r="G136" s="16"/>
      <c r="H136" s="16"/>
      <c r="I136" s="97"/>
    </row>
    <row r="137" spans="2:9" s="2" customFormat="1" ht="38.25" x14ac:dyDescent="0.2">
      <c r="B137" s="328"/>
      <c r="C137" s="329"/>
      <c r="D137" s="287" t="s">
        <v>2</v>
      </c>
      <c r="E137" s="193" t="s">
        <v>110</v>
      </c>
      <c r="F137" s="194" t="s">
        <v>96</v>
      </c>
      <c r="G137" s="181"/>
      <c r="H137" s="181"/>
      <c r="I137" s="199"/>
    </row>
    <row r="138" spans="2:9" s="1" customFormat="1" ht="18" customHeight="1" x14ac:dyDescent="0.2">
      <c r="B138" s="328"/>
      <c r="C138" s="329"/>
      <c r="D138" s="288"/>
      <c r="E138" s="8" t="s">
        <v>4</v>
      </c>
      <c r="F138" s="9" t="s">
        <v>23</v>
      </c>
      <c r="G138" s="13"/>
      <c r="H138" s="16"/>
      <c r="I138" s="97"/>
    </row>
    <row r="139" spans="2:9" s="1" customFormat="1" ht="18" customHeight="1" x14ac:dyDescent="0.2">
      <c r="B139" s="328"/>
      <c r="C139" s="329"/>
      <c r="D139" s="288"/>
      <c r="E139" s="153" t="s">
        <v>5</v>
      </c>
      <c r="F139" s="154" t="s">
        <v>23</v>
      </c>
      <c r="G139" s="171"/>
      <c r="H139" s="172"/>
      <c r="I139" s="157"/>
    </row>
    <row r="140" spans="2:9" s="1" customFormat="1" ht="18" customHeight="1" thickBot="1" x14ac:dyDescent="0.25">
      <c r="B140" s="332"/>
      <c r="C140" s="333"/>
      <c r="D140" s="306"/>
      <c r="E140" s="254" t="s">
        <v>15</v>
      </c>
      <c r="F140" s="255" t="s">
        <v>23</v>
      </c>
      <c r="G140" s="256">
        <f>G138+G139</f>
        <v>0</v>
      </c>
      <c r="H140" s="257">
        <f>H138+H139</f>
        <v>0</v>
      </c>
      <c r="I140" s="258">
        <f>I138+I139</f>
        <v>0</v>
      </c>
    </row>
    <row r="141" spans="2:9" s="1" customFormat="1" ht="18" customHeight="1" x14ac:dyDescent="0.2">
      <c r="B141" s="313" t="s">
        <v>72</v>
      </c>
      <c r="C141" s="314"/>
      <c r="D141" s="303" t="s">
        <v>2</v>
      </c>
      <c r="E141" s="162" t="s">
        <v>4</v>
      </c>
      <c r="F141" s="163" t="s">
        <v>23</v>
      </c>
      <c r="G141" s="164">
        <f t="shared" ref="G141:I142" si="5">SUM(G121,G128,G133,G138)</f>
        <v>0</v>
      </c>
      <c r="H141" s="164">
        <f t="shared" si="5"/>
        <v>0</v>
      </c>
      <c r="I141" s="224">
        <f t="shared" si="5"/>
        <v>0</v>
      </c>
    </row>
    <row r="142" spans="2:9" s="1" customFormat="1" ht="18" customHeight="1" x14ac:dyDescent="0.2">
      <c r="B142" s="315"/>
      <c r="C142" s="316"/>
      <c r="D142" s="304"/>
      <c r="E142" s="165" t="s">
        <v>5</v>
      </c>
      <c r="F142" s="166" t="s">
        <v>23</v>
      </c>
      <c r="G142" s="167">
        <f t="shared" si="5"/>
        <v>0</v>
      </c>
      <c r="H142" s="167">
        <f t="shared" si="5"/>
        <v>0</v>
      </c>
      <c r="I142" s="225">
        <f t="shared" si="5"/>
        <v>0</v>
      </c>
    </row>
    <row r="143" spans="2:9" s="1" customFormat="1" ht="18" customHeight="1" thickBot="1" x14ac:dyDescent="0.25">
      <c r="B143" s="317"/>
      <c r="C143" s="318"/>
      <c r="D143" s="305"/>
      <c r="E143" s="168" t="s">
        <v>15</v>
      </c>
      <c r="F143" s="169" t="s">
        <v>23</v>
      </c>
      <c r="G143" s="170">
        <f>G141+G142</f>
        <v>0</v>
      </c>
      <c r="H143" s="170">
        <f>H141+H142</f>
        <v>0</v>
      </c>
      <c r="I143" s="226">
        <f>I141+I142</f>
        <v>0</v>
      </c>
    </row>
    <row r="144" spans="2:9" s="1" customFormat="1" ht="11.25" customHeight="1" x14ac:dyDescent="0.2">
      <c r="D144" s="24"/>
      <c r="E144" s="4"/>
      <c r="F144" s="3"/>
      <c r="G144" s="20"/>
      <c r="H144" s="20"/>
      <c r="I144" s="20"/>
    </row>
    <row r="145" spans="2:9" s="1" customFormat="1" ht="24.75" customHeight="1" x14ac:dyDescent="0.2">
      <c r="B145" s="5" t="s">
        <v>75</v>
      </c>
      <c r="C145" s="5"/>
      <c r="D145" s="24"/>
      <c r="G145" s="19"/>
      <c r="H145" s="19"/>
      <c r="I145" s="19"/>
    </row>
    <row r="146" spans="2:9" s="1" customFormat="1" ht="7.5" customHeight="1" thickBot="1" x14ac:dyDescent="0.25">
      <c r="D146" s="24"/>
      <c r="E146"/>
      <c r="F146"/>
      <c r="G146" s="18"/>
      <c r="H146" s="18"/>
      <c r="I146" s="18"/>
    </row>
    <row r="147" spans="2:9" s="1" customFormat="1" ht="24" customHeight="1" x14ac:dyDescent="0.2">
      <c r="B147" s="117" t="s">
        <v>24</v>
      </c>
      <c r="C147" s="118"/>
      <c r="D147" s="119"/>
      <c r="E147" s="120"/>
      <c r="F147" s="121" t="s">
        <v>1</v>
      </c>
      <c r="G147" s="122">
        <f>$G$20</f>
        <v>2024</v>
      </c>
      <c r="H147" s="122">
        <f>$H$20</f>
        <v>2025</v>
      </c>
      <c r="I147" s="147">
        <f>$I$20</f>
        <v>2026</v>
      </c>
    </row>
    <row r="148" spans="2:9" s="1" customFormat="1" ht="36" customHeight="1" x14ac:dyDescent="0.2">
      <c r="B148" s="326" t="s">
        <v>45</v>
      </c>
      <c r="C148" s="327"/>
      <c r="D148" s="179" t="s">
        <v>0</v>
      </c>
      <c r="E148" s="193" t="s">
        <v>115</v>
      </c>
      <c r="F148" s="174" t="s">
        <v>23</v>
      </c>
      <c r="G148" s="175"/>
      <c r="H148" s="175"/>
      <c r="I148" s="199"/>
    </row>
    <row r="149" spans="2:9" s="1" customFormat="1" ht="18" customHeight="1" x14ac:dyDescent="0.2">
      <c r="B149" s="328"/>
      <c r="C149" s="329"/>
      <c r="D149" s="200" t="s">
        <v>143</v>
      </c>
      <c r="E149" s="201"/>
      <c r="F149" s="44" t="s">
        <v>23</v>
      </c>
      <c r="G149" s="202"/>
      <c r="H149" s="45"/>
      <c r="I149" s="46"/>
    </row>
    <row r="150" spans="2:9" s="1" customFormat="1" ht="28.5" customHeight="1" x14ac:dyDescent="0.2">
      <c r="B150" s="326" t="s">
        <v>50</v>
      </c>
      <c r="C150" s="327"/>
      <c r="D150" s="288" t="s">
        <v>0</v>
      </c>
      <c r="E150" s="193" t="s">
        <v>116</v>
      </c>
      <c r="F150" s="174" t="s">
        <v>23</v>
      </c>
      <c r="G150" s="79"/>
      <c r="H150" s="79"/>
      <c r="I150" s="101"/>
    </row>
    <row r="151" spans="2:9" s="1" customFormat="1" ht="32.25" customHeight="1" x14ac:dyDescent="0.2">
      <c r="B151" s="328"/>
      <c r="C151" s="329"/>
      <c r="D151" s="289"/>
      <c r="E151" s="193" t="s">
        <v>115</v>
      </c>
      <c r="F151" s="174" t="s">
        <v>23</v>
      </c>
      <c r="G151" s="79"/>
      <c r="H151" s="79"/>
      <c r="I151" s="101"/>
    </row>
    <row r="152" spans="2:9" s="1" customFormat="1" ht="18" customHeight="1" x14ac:dyDescent="0.2">
      <c r="B152" s="330"/>
      <c r="C152" s="331"/>
      <c r="D152" s="200" t="s">
        <v>143</v>
      </c>
      <c r="E152" s="201"/>
      <c r="F152" s="44" t="s">
        <v>23</v>
      </c>
      <c r="G152" s="202"/>
      <c r="H152" s="45"/>
      <c r="I152" s="46"/>
    </row>
    <row r="153" spans="2:9" s="2" customFormat="1" ht="29.25" customHeight="1" x14ac:dyDescent="0.2">
      <c r="B153" s="326" t="s">
        <v>14</v>
      </c>
      <c r="C153" s="327"/>
      <c r="D153" s="179" t="s">
        <v>0</v>
      </c>
      <c r="E153" s="193" t="s">
        <v>115</v>
      </c>
      <c r="F153" s="174" t="s">
        <v>23</v>
      </c>
      <c r="G153" s="175"/>
      <c r="H153" s="175"/>
      <c r="I153" s="199"/>
    </row>
    <row r="154" spans="2:9" s="1" customFormat="1" ht="21" customHeight="1" thickBot="1" x14ac:dyDescent="0.25">
      <c r="B154" s="332"/>
      <c r="C154" s="333"/>
      <c r="D154" s="200" t="s">
        <v>143</v>
      </c>
      <c r="E154" s="201"/>
      <c r="F154" s="203" t="s">
        <v>23</v>
      </c>
      <c r="G154" s="204"/>
      <c r="H154" s="205"/>
      <c r="I154" s="206"/>
    </row>
    <row r="155" spans="2:9" s="6" customFormat="1" ht="32.25" customHeight="1" thickBot="1" x14ac:dyDescent="0.25">
      <c r="B155" s="259" t="s">
        <v>73</v>
      </c>
      <c r="C155" s="260"/>
      <c r="D155" s="260"/>
      <c r="E155" s="261"/>
      <c r="F155" s="262" t="s">
        <v>23</v>
      </c>
      <c r="G155" s="263">
        <f>SUM(G149,G152,G154)</f>
        <v>0</v>
      </c>
      <c r="H155" s="263">
        <f>SUM(H149,H152,H154)</f>
        <v>0</v>
      </c>
      <c r="I155" s="264">
        <f>SUM(I149,I152,I154)</f>
        <v>0</v>
      </c>
    </row>
    <row r="156" spans="2:9" s="1" customFormat="1" ht="7.5" customHeight="1" x14ac:dyDescent="0.2">
      <c r="D156" s="24"/>
      <c r="E156"/>
      <c r="F156"/>
      <c r="G156" s="18"/>
      <c r="H156" s="18"/>
      <c r="I156" s="18"/>
    </row>
    <row r="157" spans="2:9" s="1" customFormat="1" ht="24.75" customHeight="1" x14ac:dyDescent="0.2">
      <c r="B157" s="5" t="s">
        <v>76</v>
      </c>
      <c r="C157" s="5"/>
      <c r="D157" s="24"/>
      <c r="G157" s="19"/>
      <c r="H157" s="19"/>
      <c r="I157" s="19"/>
    </row>
    <row r="158" spans="2:9" s="1" customFormat="1" ht="7.5" customHeight="1" thickBot="1" x14ac:dyDescent="0.25">
      <c r="D158" s="24"/>
      <c r="E158"/>
      <c r="F158"/>
      <c r="G158" s="18"/>
      <c r="H158" s="18"/>
      <c r="I158" s="18"/>
    </row>
    <row r="159" spans="2:9" s="1" customFormat="1" ht="24" customHeight="1" x14ac:dyDescent="0.2">
      <c r="B159" s="117" t="s">
        <v>24</v>
      </c>
      <c r="C159" s="118"/>
      <c r="D159" s="119"/>
      <c r="E159" s="120"/>
      <c r="F159" s="121" t="s">
        <v>1</v>
      </c>
      <c r="G159" s="122">
        <f>$G$20</f>
        <v>2024</v>
      </c>
      <c r="H159" s="122">
        <f>$H$20</f>
        <v>2025</v>
      </c>
      <c r="I159" s="147">
        <f>$I$20</f>
        <v>2026</v>
      </c>
    </row>
    <row r="160" spans="2:9" s="1" customFormat="1" ht="36" customHeight="1" x14ac:dyDescent="0.2">
      <c r="B160" s="326" t="s">
        <v>62</v>
      </c>
      <c r="C160" s="327"/>
      <c r="D160" s="80" t="s">
        <v>0</v>
      </c>
      <c r="E160" s="84" t="s">
        <v>133</v>
      </c>
      <c r="F160" s="63" t="s">
        <v>3</v>
      </c>
      <c r="G160" s="109"/>
      <c r="H160" s="109"/>
      <c r="I160" s="110"/>
    </row>
    <row r="161" spans="2:9" s="1" customFormat="1" ht="38.25" x14ac:dyDescent="0.2">
      <c r="B161" s="328"/>
      <c r="C161" s="329"/>
      <c r="D161" s="287" t="s">
        <v>37</v>
      </c>
      <c r="E161" s="193" t="s">
        <v>110</v>
      </c>
      <c r="F161" s="194" t="s">
        <v>96</v>
      </c>
      <c r="G161" s="181"/>
      <c r="H161" s="181"/>
      <c r="I161" s="199"/>
    </row>
    <row r="162" spans="2:9" s="2" customFormat="1" ht="21" customHeight="1" x14ac:dyDescent="0.2">
      <c r="B162" s="328"/>
      <c r="C162" s="329"/>
      <c r="D162" s="288"/>
      <c r="E162" s="8" t="s">
        <v>4</v>
      </c>
      <c r="F162" s="9" t="s">
        <v>23</v>
      </c>
      <c r="G162" s="13"/>
      <c r="H162" s="16"/>
      <c r="I162" s="97"/>
    </row>
    <row r="163" spans="2:9" s="2" customFormat="1" ht="21" customHeight="1" x14ac:dyDescent="0.2">
      <c r="B163" s="328"/>
      <c r="C163" s="329"/>
      <c r="D163" s="288"/>
      <c r="E163" s="153" t="s">
        <v>5</v>
      </c>
      <c r="F163" s="154" t="s">
        <v>23</v>
      </c>
      <c r="G163" s="171"/>
      <c r="H163" s="172"/>
      <c r="I163" s="157"/>
    </row>
    <row r="164" spans="2:9" s="1" customFormat="1" ht="21" customHeight="1" x14ac:dyDescent="0.2">
      <c r="B164" s="328"/>
      <c r="C164" s="329"/>
      <c r="D164" s="289"/>
      <c r="E164" s="249" t="s">
        <v>15</v>
      </c>
      <c r="F164" s="250" t="s">
        <v>23</v>
      </c>
      <c r="G164" s="251">
        <f>G162+G163</f>
        <v>0</v>
      </c>
      <c r="H164" s="252">
        <f>H162+H163</f>
        <v>0</v>
      </c>
      <c r="I164" s="253">
        <f>I162+I163</f>
        <v>0</v>
      </c>
    </row>
    <row r="165" spans="2:9" s="1" customFormat="1" ht="47.25" customHeight="1" x14ac:dyDescent="0.2">
      <c r="B165" s="328"/>
      <c r="C165" s="329"/>
      <c r="D165" s="287" t="s">
        <v>118</v>
      </c>
      <c r="E165" s="193" t="s">
        <v>110</v>
      </c>
      <c r="F165" s="194" t="s">
        <v>96</v>
      </c>
      <c r="G165" s="181"/>
      <c r="H165" s="181"/>
      <c r="I165" s="199"/>
    </row>
    <row r="166" spans="2:9" s="2" customFormat="1" ht="21" customHeight="1" x14ac:dyDescent="0.2">
      <c r="B166" s="328"/>
      <c r="C166" s="329"/>
      <c r="D166" s="288"/>
      <c r="E166" s="8" t="s">
        <v>4</v>
      </c>
      <c r="F166" s="9" t="s">
        <v>23</v>
      </c>
      <c r="G166" s="13"/>
      <c r="H166" s="16"/>
      <c r="I166" s="97"/>
    </row>
    <row r="167" spans="2:9" s="2" customFormat="1" ht="21" customHeight="1" x14ac:dyDescent="0.2">
      <c r="B167" s="328"/>
      <c r="C167" s="329"/>
      <c r="D167" s="288"/>
      <c r="E167" s="153" t="s">
        <v>5</v>
      </c>
      <c r="F167" s="154" t="s">
        <v>23</v>
      </c>
      <c r="G167" s="171"/>
      <c r="H167" s="172"/>
      <c r="I167" s="157"/>
    </row>
    <row r="168" spans="2:9" s="1" customFormat="1" ht="21" customHeight="1" x14ac:dyDescent="0.2">
      <c r="B168" s="328"/>
      <c r="C168" s="329"/>
      <c r="D168" s="289"/>
      <c r="E168" s="249" t="s">
        <v>15</v>
      </c>
      <c r="F168" s="250" t="s">
        <v>23</v>
      </c>
      <c r="G168" s="251">
        <f>G166+G167</f>
        <v>0</v>
      </c>
      <c r="H168" s="252">
        <f>H166+H167</f>
        <v>0</v>
      </c>
      <c r="I168" s="253">
        <f>I166+I167</f>
        <v>0</v>
      </c>
    </row>
    <row r="169" spans="2:9" s="1" customFormat="1" ht="46.5" customHeight="1" x14ac:dyDescent="0.2">
      <c r="B169" s="328"/>
      <c r="C169" s="329"/>
      <c r="D169" s="287" t="s">
        <v>38</v>
      </c>
      <c r="E169" s="193" t="s">
        <v>110</v>
      </c>
      <c r="F169" s="194" t="s">
        <v>96</v>
      </c>
      <c r="G169" s="181"/>
      <c r="H169" s="181"/>
      <c r="I169" s="199"/>
    </row>
    <row r="170" spans="2:9" s="2" customFormat="1" ht="21" customHeight="1" x14ac:dyDescent="0.2">
      <c r="B170" s="328"/>
      <c r="C170" s="329"/>
      <c r="D170" s="288"/>
      <c r="E170" s="8" t="s">
        <v>4</v>
      </c>
      <c r="F170" s="9" t="s">
        <v>23</v>
      </c>
      <c r="G170" s="13"/>
      <c r="H170" s="16"/>
      <c r="I170" s="97"/>
    </row>
    <row r="171" spans="2:9" s="2" customFormat="1" ht="21" customHeight="1" x14ac:dyDescent="0.2">
      <c r="B171" s="328"/>
      <c r="C171" s="329"/>
      <c r="D171" s="288"/>
      <c r="E171" s="153" t="s">
        <v>5</v>
      </c>
      <c r="F171" s="154" t="s">
        <v>23</v>
      </c>
      <c r="G171" s="171"/>
      <c r="H171" s="172"/>
      <c r="I171" s="157"/>
    </row>
    <row r="172" spans="2:9" s="1" customFormat="1" ht="21" customHeight="1" x14ac:dyDescent="0.2">
      <c r="B172" s="328"/>
      <c r="C172" s="329"/>
      <c r="D172" s="289"/>
      <c r="E172" s="249" t="s">
        <v>15</v>
      </c>
      <c r="F172" s="250" t="s">
        <v>23</v>
      </c>
      <c r="G172" s="251">
        <f>G170+G171</f>
        <v>0</v>
      </c>
      <c r="H172" s="252">
        <f>H170+H171</f>
        <v>0</v>
      </c>
      <c r="I172" s="253">
        <f>I170+I171</f>
        <v>0</v>
      </c>
    </row>
    <row r="173" spans="2:9" s="1" customFormat="1" ht="40.5" customHeight="1" x14ac:dyDescent="0.2">
      <c r="B173" s="328"/>
      <c r="C173" s="329"/>
      <c r="D173" s="287" t="s">
        <v>87</v>
      </c>
      <c r="E173" s="193" t="s">
        <v>110</v>
      </c>
      <c r="F173" s="194" t="s">
        <v>96</v>
      </c>
      <c r="G173" s="181"/>
      <c r="H173" s="181"/>
      <c r="I173" s="199"/>
    </row>
    <row r="174" spans="2:9" s="2" customFormat="1" ht="21" customHeight="1" x14ac:dyDescent="0.2">
      <c r="B174" s="328"/>
      <c r="C174" s="329"/>
      <c r="D174" s="288"/>
      <c r="E174" s="8" t="s">
        <v>4</v>
      </c>
      <c r="F174" s="9" t="s">
        <v>23</v>
      </c>
      <c r="G174" s="13"/>
      <c r="H174" s="16"/>
      <c r="I174" s="97"/>
    </row>
    <row r="175" spans="2:9" s="2" customFormat="1" ht="21" customHeight="1" x14ac:dyDescent="0.2">
      <c r="B175" s="328"/>
      <c r="C175" s="329"/>
      <c r="D175" s="288"/>
      <c r="E175" s="153" t="s">
        <v>5</v>
      </c>
      <c r="F175" s="154" t="s">
        <v>23</v>
      </c>
      <c r="G175" s="171"/>
      <c r="H175" s="172"/>
      <c r="I175" s="157"/>
    </row>
    <row r="176" spans="2:9" s="1" customFormat="1" ht="21" customHeight="1" x14ac:dyDescent="0.2">
      <c r="B176" s="328"/>
      <c r="C176" s="329"/>
      <c r="D176" s="289"/>
      <c r="E176" s="249" t="s">
        <v>15</v>
      </c>
      <c r="F176" s="250" t="s">
        <v>23</v>
      </c>
      <c r="G176" s="251">
        <f>G174+G175</f>
        <v>0</v>
      </c>
      <c r="H176" s="252">
        <f>H174+H175</f>
        <v>0</v>
      </c>
      <c r="I176" s="253">
        <f>I174+I175</f>
        <v>0</v>
      </c>
    </row>
    <row r="177" spans="2:9" s="1" customFormat="1" ht="42.75" customHeight="1" x14ac:dyDescent="0.2">
      <c r="B177" s="328"/>
      <c r="C177" s="329"/>
      <c r="D177" s="287" t="s">
        <v>46</v>
      </c>
      <c r="E177" s="193" t="s">
        <v>110</v>
      </c>
      <c r="F177" s="194" t="s">
        <v>96</v>
      </c>
      <c r="G177" s="181"/>
      <c r="H177" s="181"/>
      <c r="I177" s="199"/>
    </row>
    <row r="178" spans="2:9" s="2" customFormat="1" ht="21" customHeight="1" x14ac:dyDescent="0.2">
      <c r="B178" s="328"/>
      <c r="C178" s="329"/>
      <c r="D178" s="288"/>
      <c r="E178" s="8" t="s">
        <v>4</v>
      </c>
      <c r="F178" s="9" t="s">
        <v>23</v>
      </c>
      <c r="G178" s="13"/>
      <c r="H178" s="16"/>
      <c r="I178" s="97"/>
    </row>
    <row r="179" spans="2:9" s="2" customFormat="1" ht="21" customHeight="1" x14ac:dyDescent="0.2">
      <c r="B179" s="328"/>
      <c r="C179" s="329"/>
      <c r="D179" s="288"/>
      <c r="E179" s="153" t="s">
        <v>5</v>
      </c>
      <c r="F179" s="154" t="s">
        <v>23</v>
      </c>
      <c r="G179" s="171"/>
      <c r="H179" s="172"/>
      <c r="I179" s="157"/>
    </row>
    <row r="180" spans="2:9" s="1" customFormat="1" ht="21" customHeight="1" x14ac:dyDescent="0.2">
      <c r="B180" s="328"/>
      <c r="C180" s="329"/>
      <c r="D180" s="289"/>
      <c r="E180" s="249" t="s">
        <v>15</v>
      </c>
      <c r="F180" s="250" t="s">
        <v>23</v>
      </c>
      <c r="G180" s="251">
        <f>G178+G179</f>
        <v>0</v>
      </c>
      <c r="H180" s="252">
        <f>H178+H179</f>
        <v>0</v>
      </c>
      <c r="I180" s="253">
        <f>I178+I179</f>
        <v>0</v>
      </c>
    </row>
    <row r="181" spans="2:9" s="1" customFormat="1" ht="40.5" customHeight="1" x14ac:dyDescent="0.2">
      <c r="B181" s="328"/>
      <c r="C181" s="329"/>
      <c r="D181" s="287" t="s">
        <v>119</v>
      </c>
      <c r="E181" s="193" t="s">
        <v>110</v>
      </c>
      <c r="F181" s="194" t="s">
        <v>96</v>
      </c>
      <c r="G181" s="181"/>
      <c r="H181" s="181"/>
      <c r="I181" s="199"/>
    </row>
    <row r="182" spans="2:9" s="2" customFormat="1" ht="21" customHeight="1" x14ac:dyDescent="0.2">
      <c r="B182" s="328"/>
      <c r="C182" s="329"/>
      <c r="D182" s="288"/>
      <c r="E182" s="8" t="s">
        <v>4</v>
      </c>
      <c r="F182" s="9" t="s">
        <v>23</v>
      </c>
      <c r="G182" s="13"/>
      <c r="H182" s="16"/>
      <c r="I182" s="97"/>
    </row>
    <row r="183" spans="2:9" s="2" customFormat="1" ht="21" customHeight="1" x14ac:dyDescent="0.2">
      <c r="B183" s="328"/>
      <c r="C183" s="329"/>
      <c r="D183" s="288"/>
      <c r="E183" s="153" t="s">
        <v>5</v>
      </c>
      <c r="F183" s="154" t="s">
        <v>23</v>
      </c>
      <c r="G183" s="171"/>
      <c r="H183" s="172"/>
      <c r="I183" s="157"/>
    </row>
    <row r="184" spans="2:9" s="1" customFormat="1" ht="21" customHeight="1" x14ac:dyDescent="0.2">
      <c r="B184" s="328"/>
      <c r="C184" s="329"/>
      <c r="D184" s="289"/>
      <c r="E184" s="249" t="s">
        <v>15</v>
      </c>
      <c r="F184" s="250" t="s">
        <v>23</v>
      </c>
      <c r="G184" s="251">
        <f>G182+G183</f>
        <v>0</v>
      </c>
      <c r="H184" s="252">
        <f>H182+H183</f>
        <v>0</v>
      </c>
      <c r="I184" s="253">
        <f>I182+I183</f>
        <v>0</v>
      </c>
    </row>
    <row r="185" spans="2:9" s="1" customFormat="1" ht="44.25" customHeight="1" x14ac:dyDescent="0.2">
      <c r="B185" s="328"/>
      <c r="C185" s="329"/>
      <c r="D185" s="287" t="s">
        <v>51</v>
      </c>
      <c r="E185" s="193" t="s">
        <v>110</v>
      </c>
      <c r="F185" s="194" t="s">
        <v>96</v>
      </c>
      <c r="G185" s="181"/>
      <c r="H185" s="181"/>
      <c r="I185" s="199"/>
    </row>
    <row r="186" spans="2:9" s="2" customFormat="1" ht="21" customHeight="1" x14ac:dyDescent="0.2">
      <c r="B186" s="328"/>
      <c r="C186" s="329"/>
      <c r="D186" s="288"/>
      <c r="E186" s="8" t="s">
        <v>4</v>
      </c>
      <c r="F186" s="9" t="s">
        <v>23</v>
      </c>
      <c r="G186" s="13"/>
      <c r="H186" s="16"/>
      <c r="I186" s="97"/>
    </row>
    <row r="187" spans="2:9" s="2" customFormat="1" ht="21" customHeight="1" x14ac:dyDescent="0.2">
      <c r="B187" s="328"/>
      <c r="C187" s="329"/>
      <c r="D187" s="288"/>
      <c r="E187" s="153" t="s">
        <v>5</v>
      </c>
      <c r="F187" s="154" t="s">
        <v>23</v>
      </c>
      <c r="G187" s="171"/>
      <c r="H187" s="172"/>
      <c r="I187" s="157"/>
    </row>
    <row r="188" spans="2:9" s="1" customFormat="1" ht="21" customHeight="1" thickBot="1" x14ac:dyDescent="0.25">
      <c r="B188" s="332"/>
      <c r="C188" s="333"/>
      <c r="D188" s="306"/>
      <c r="E188" s="254" t="s">
        <v>15</v>
      </c>
      <c r="F188" s="255" t="s">
        <v>23</v>
      </c>
      <c r="G188" s="256">
        <f>G186+G187</f>
        <v>0</v>
      </c>
      <c r="H188" s="257">
        <f>H186+H187</f>
        <v>0</v>
      </c>
      <c r="I188" s="258">
        <f>I186+I187</f>
        <v>0</v>
      </c>
    </row>
    <row r="189" spans="2:9" s="1" customFormat="1" ht="18" customHeight="1" x14ac:dyDescent="0.2">
      <c r="B189" s="313" t="s">
        <v>78</v>
      </c>
      <c r="C189" s="314"/>
      <c r="D189" s="303" t="s">
        <v>2</v>
      </c>
      <c r="E189" s="162" t="s">
        <v>4</v>
      </c>
      <c r="F189" s="163" t="s">
        <v>23</v>
      </c>
      <c r="G189" s="164">
        <f>SUM(G162,G166,G170,G174,G178,G182,G186)</f>
        <v>0</v>
      </c>
      <c r="H189" s="164">
        <f t="shared" ref="H189:I189" si="6">SUM(H162,H166,H170,H174,H178,H182,H186)</f>
        <v>0</v>
      </c>
      <c r="I189" s="224">
        <f t="shared" si="6"/>
        <v>0</v>
      </c>
    </row>
    <row r="190" spans="2:9" s="1" customFormat="1" ht="18" customHeight="1" x14ac:dyDescent="0.2">
      <c r="B190" s="315"/>
      <c r="C190" s="316"/>
      <c r="D190" s="304"/>
      <c r="E190" s="165" t="s">
        <v>5</v>
      </c>
      <c r="F190" s="166" t="s">
        <v>23</v>
      </c>
      <c r="G190" s="167">
        <f t="shared" ref="G190:I190" si="7">SUM(G163,G167,G171,G175,G179,G183,G187)</f>
        <v>0</v>
      </c>
      <c r="H190" s="167">
        <f t="shared" si="7"/>
        <v>0</v>
      </c>
      <c r="I190" s="225">
        <f t="shared" si="7"/>
        <v>0</v>
      </c>
    </row>
    <row r="191" spans="2:9" s="1" customFormat="1" ht="18" customHeight="1" thickBot="1" x14ac:dyDescent="0.25">
      <c r="B191" s="317"/>
      <c r="C191" s="318"/>
      <c r="D191" s="305"/>
      <c r="E191" s="168" t="s">
        <v>15</v>
      </c>
      <c r="F191" s="169" t="s">
        <v>23</v>
      </c>
      <c r="G191" s="170">
        <f>G189+G190</f>
        <v>0</v>
      </c>
      <c r="H191" s="170">
        <f t="shared" ref="H191:I191" si="8">H189+H190</f>
        <v>0</v>
      </c>
      <c r="I191" s="226">
        <f t="shared" si="8"/>
        <v>0</v>
      </c>
    </row>
    <row r="192" spans="2:9" s="1" customFormat="1" ht="7.5" customHeight="1" x14ac:dyDescent="0.2">
      <c r="D192" s="24"/>
      <c r="E192"/>
      <c r="F192"/>
      <c r="G192" s="18"/>
      <c r="H192" s="18"/>
      <c r="I192" s="18"/>
    </row>
    <row r="193" spans="2:9" s="1" customFormat="1" ht="24.75" customHeight="1" x14ac:dyDescent="0.2">
      <c r="B193" s="5" t="s">
        <v>77</v>
      </c>
      <c r="C193" s="5"/>
      <c r="D193" s="24"/>
      <c r="G193" s="19"/>
      <c r="H193" s="19"/>
      <c r="I193" s="19"/>
    </row>
    <row r="194" spans="2:9" s="1" customFormat="1" ht="12" customHeight="1" thickBot="1" x14ac:dyDescent="0.25">
      <c r="D194" s="25"/>
      <c r="G194" s="19"/>
      <c r="H194" s="19"/>
      <c r="I194" s="19"/>
    </row>
    <row r="195" spans="2:9" s="1" customFormat="1" ht="24" customHeight="1" x14ac:dyDescent="0.2">
      <c r="B195" s="117" t="s">
        <v>24</v>
      </c>
      <c r="C195" s="118"/>
      <c r="D195" s="119"/>
      <c r="E195" s="120"/>
      <c r="F195" s="121" t="s">
        <v>1</v>
      </c>
      <c r="G195" s="122">
        <f>$G$20</f>
        <v>2024</v>
      </c>
      <c r="H195" s="122">
        <f>$H$20</f>
        <v>2025</v>
      </c>
      <c r="I195" s="147">
        <f>$I$20</f>
        <v>2026</v>
      </c>
    </row>
    <row r="196" spans="2:9" s="2" customFormat="1" ht="18" customHeight="1" x14ac:dyDescent="0.2">
      <c r="B196" s="326" t="s">
        <v>27</v>
      </c>
      <c r="C196" s="327"/>
      <c r="D196" s="114" t="s">
        <v>0</v>
      </c>
      <c r="E196" s="183" t="s">
        <v>28</v>
      </c>
      <c r="F196" s="9" t="s">
        <v>29</v>
      </c>
      <c r="G196" s="222"/>
      <c r="H196" s="222"/>
      <c r="I196" s="223"/>
    </row>
    <row r="197" spans="2:9" s="1" customFormat="1" ht="18" customHeight="1" x14ac:dyDescent="0.2">
      <c r="B197" s="328"/>
      <c r="C197" s="329"/>
      <c r="D197" s="287" t="s">
        <v>2</v>
      </c>
      <c r="E197" s="8" t="s">
        <v>4</v>
      </c>
      <c r="F197" s="9" t="s">
        <v>23</v>
      </c>
      <c r="G197" s="13"/>
      <c r="H197" s="16"/>
      <c r="I197" s="97"/>
    </row>
    <row r="198" spans="2:9" s="1" customFormat="1" ht="18" customHeight="1" x14ac:dyDescent="0.2">
      <c r="B198" s="328"/>
      <c r="C198" s="329"/>
      <c r="D198" s="288"/>
      <c r="E198" s="153" t="s">
        <v>5</v>
      </c>
      <c r="F198" s="154" t="s">
        <v>23</v>
      </c>
      <c r="G198" s="171"/>
      <c r="H198" s="172"/>
      <c r="I198" s="157"/>
    </row>
    <row r="199" spans="2:9" s="1" customFormat="1" ht="18" customHeight="1" x14ac:dyDescent="0.2">
      <c r="B199" s="330"/>
      <c r="C199" s="331"/>
      <c r="D199" s="289"/>
      <c r="E199" s="249" t="s">
        <v>15</v>
      </c>
      <c r="F199" s="250" t="s">
        <v>23</v>
      </c>
      <c r="G199" s="251">
        <f>G197+G198</f>
        <v>0</v>
      </c>
      <c r="H199" s="252">
        <f>H197+H198</f>
        <v>0</v>
      </c>
      <c r="I199" s="253">
        <f>I197+I198</f>
        <v>0</v>
      </c>
    </row>
    <row r="200" spans="2:9" s="1" customFormat="1" ht="18" customHeight="1" x14ac:dyDescent="0.2">
      <c r="B200" s="326" t="s">
        <v>30</v>
      </c>
      <c r="C200" s="327"/>
      <c r="D200" s="287" t="s">
        <v>2</v>
      </c>
      <c r="E200" s="8" t="s">
        <v>4</v>
      </c>
      <c r="F200" s="9" t="s">
        <v>23</v>
      </c>
      <c r="G200" s="13"/>
      <c r="H200" s="16"/>
      <c r="I200" s="97"/>
    </row>
    <row r="201" spans="2:9" s="1" customFormat="1" ht="18" customHeight="1" x14ac:dyDescent="0.2">
      <c r="B201" s="328"/>
      <c r="C201" s="329"/>
      <c r="D201" s="288"/>
      <c r="E201" s="153" t="s">
        <v>5</v>
      </c>
      <c r="F201" s="154" t="s">
        <v>23</v>
      </c>
      <c r="G201" s="171"/>
      <c r="H201" s="172"/>
      <c r="I201" s="157"/>
    </row>
    <row r="202" spans="2:9" s="1" customFormat="1" ht="18" customHeight="1" x14ac:dyDescent="0.2">
      <c r="B202" s="330"/>
      <c r="C202" s="331"/>
      <c r="D202" s="289"/>
      <c r="E202" s="249" t="s">
        <v>15</v>
      </c>
      <c r="F202" s="250" t="s">
        <v>23</v>
      </c>
      <c r="G202" s="251">
        <f>G200+G201</f>
        <v>0</v>
      </c>
      <c r="H202" s="252">
        <f>H200+H201</f>
        <v>0</v>
      </c>
      <c r="I202" s="253">
        <f>I200+I201</f>
        <v>0</v>
      </c>
    </row>
    <row r="203" spans="2:9" s="1" customFormat="1" ht="18" customHeight="1" x14ac:dyDescent="0.2">
      <c r="B203" s="326" t="s">
        <v>31</v>
      </c>
      <c r="C203" s="327"/>
      <c r="D203" s="287" t="s">
        <v>2</v>
      </c>
      <c r="E203" s="8" t="s">
        <v>4</v>
      </c>
      <c r="F203" s="9" t="s">
        <v>23</v>
      </c>
      <c r="G203" s="13"/>
      <c r="H203" s="16"/>
      <c r="I203" s="97"/>
    </row>
    <row r="204" spans="2:9" s="1" customFormat="1" ht="18" customHeight="1" x14ac:dyDescent="0.2">
      <c r="B204" s="328"/>
      <c r="C204" s="329"/>
      <c r="D204" s="288"/>
      <c r="E204" s="153" t="s">
        <v>5</v>
      </c>
      <c r="F204" s="154" t="s">
        <v>23</v>
      </c>
      <c r="G204" s="171"/>
      <c r="H204" s="172"/>
      <c r="I204" s="157"/>
    </row>
    <row r="205" spans="2:9" s="1" customFormat="1" ht="18" customHeight="1" thickBot="1" x14ac:dyDescent="0.25">
      <c r="B205" s="332"/>
      <c r="C205" s="333"/>
      <c r="D205" s="306"/>
      <c r="E205" s="254" t="s">
        <v>15</v>
      </c>
      <c r="F205" s="255" t="s">
        <v>23</v>
      </c>
      <c r="G205" s="256">
        <f>G203+G204</f>
        <v>0</v>
      </c>
      <c r="H205" s="257">
        <f>H203+H204</f>
        <v>0</v>
      </c>
      <c r="I205" s="258">
        <f>I203+I204</f>
        <v>0</v>
      </c>
    </row>
    <row r="206" spans="2:9" s="1" customFormat="1" ht="18" customHeight="1" x14ac:dyDescent="0.2">
      <c r="B206" s="313" t="s">
        <v>74</v>
      </c>
      <c r="C206" s="314"/>
      <c r="D206" s="303" t="s">
        <v>2</v>
      </c>
      <c r="E206" s="162" t="s">
        <v>4</v>
      </c>
      <c r="F206" s="163" t="s">
        <v>23</v>
      </c>
      <c r="G206" s="164">
        <f>SUM(G197,G200,G203)</f>
        <v>0</v>
      </c>
      <c r="H206" s="164">
        <f t="shared" ref="H206:I207" si="9">SUM(H197,H200,H203)</f>
        <v>0</v>
      </c>
      <c r="I206" s="224">
        <f t="shared" si="9"/>
        <v>0</v>
      </c>
    </row>
    <row r="207" spans="2:9" s="1" customFormat="1" ht="18" customHeight="1" x14ac:dyDescent="0.2">
      <c r="B207" s="315"/>
      <c r="C207" s="316"/>
      <c r="D207" s="304"/>
      <c r="E207" s="165" t="s">
        <v>5</v>
      </c>
      <c r="F207" s="166" t="s">
        <v>23</v>
      </c>
      <c r="G207" s="167">
        <f t="shared" ref="G207:H207" si="10">SUM(G198,G201,G204)</f>
        <v>0</v>
      </c>
      <c r="H207" s="167">
        <f t="shared" si="10"/>
        <v>0</v>
      </c>
      <c r="I207" s="225">
        <f t="shared" si="9"/>
        <v>0</v>
      </c>
    </row>
    <row r="208" spans="2:9" s="1" customFormat="1" ht="18" customHeight="1" thickBot="1" x14ac:dyDescent="0.25">
      <c r="B208" s="317"/>
      <c r="C208" s="318"/>
      <c r="D208" s="305"/>
      <c r="E208" s="168" t="s">
        <v>15</v>
      </c>
      <c r="F208" s="169" t="s">
        <v>23</v>
      </c>
      <c r="G208" s="170">
        <f>G206+G207</f>
        <v>0</v>
      </c>
      <c r="H208" s="170">
        <f>H206+H207</f>
        <v>0</v>
      </c>
      <c r="I208" s="226">
        <f>I206+I207</f>
        <v>0</v>
      </c>
    </row>
    <row r="209" spans="2:9" s="1" customFormat="1" ht="19.5" customHeight="1" x14ac:dyDescent="0.2">
      <c r="B209" s="15" t="s">
        <v>32</v>
      </c>
      <c r="C209" s="15"/>
      <c r="D209" s="24"/>
      <c r="E209"/>
      <c r="F209"/>
      <c r="G209" s="18"/>
      <c r="H209" s="18"/>
      <c r="I209" s="18"/>
    </row>
    <row r="210" spans="2:9" s="1" customFormat="1" ht="7.5" customHeight="1" x14ac:dyDescent="0.2">
      <c r="D210" s="24"/>
      <c r="E210"/>
      <c r="F210"/>
      <c r="G210" s="18"/>
      <c r="H210" s="18"/>
      <c r="I210" s="18"/>
    </row>
    <row r="211" spans="2:9" s="1" customFormat="1" ht="24.75" customHeight="1" x14ac:dyDescent="0.2">
      <c r="B211" s="5" t="s">
        <v>82</v>
      </c>
      <c r="C211" s="5"/>
      <c r="D211" s="24"/>
      <c r="G211" s="19"/>
      <c r="H211" s="19"/>
      <c r="I211" s="19"/>
    </row>
    <row r="212" spans="2:9" s="1" customFormat="1" ht="12" customHeight="1" thickBot="1" x14ac:dyDescent="0.25">
      <c r="D212" s="25"/>
      <c r="G212" s="19"/>
      <c r="H212" s="19"/>
      <c r="I212" s="19"/>
    </row>
    <row r="213" spans="2:9" s="1" customFormat="1" ht="24" customHeight="1" x14ac:dyDescent="0.2">
      <c r="B213" s="117" t="s">
        <v>24</v>
      </c>
      <c r="C213" s="118"/>
      <c r="D213" s="119"/>
      <c r="E213" s="120"/>
      <c r="F213" s="121" t="s">
        <v>1</v>
      </c>
      <c r="G213" s="122">
        <f>$G$20</f>
        <v>2024</v>
      </c>
      <c r="H213" s="122">
        <f>$H$20</f>
        <v>2025</v>
      </c>
      <c r="I213" s="147">
        <f>$I$20</f>
        <v>2026</v>
      </c>
    </row>
    <row r="214" spans="2:9" s="1" customFormat="1" ht="18" customHeight="1" x14ac:dyDescent="0.2">
      <c r="B214" s="313" t="s">
        <v>146</v>
      </c>
      <c r="C214" s="314"/>
      <c r="D214" s="303" t="s">
        <v>2</v>
      </c>
      <c r="E214" s="162" t="s">
        <v>4</v>
      </c>
      <c r="F214" s="163" t="s">
        <v>23</v>
      </c>
      <c r="G214" s="164">
        <f>SUM(G57,G69,G110,G141,G189,G206)</f>
        <v>0</v>
      </c>
      <c r="H214" s="164">
        <f>SUM(H57,H69,H110,H141,H189,H206)</f>
        <v>0</v>
      </c>
      <c r="I214" s="224">
        <f>SUM(I57,I69,I110,I141,I189,I206)</f>
        <v>0</v>
      </c>
    </row>
    <row r="215" spans="2:9" s="1" customFormat="1" ht="18" customHeight="1" x14ac:dyDescent="0.2">
      <c r="B215" s="315"/>
      <c r="C215" s="316"/>
      <c r="D215" s="304"/>
      <c r="E215" s="165" t="s">
        <v>5</v>
      </c>
      <c r="F215" s="166" t="s">
        <v>23</v>
      </c>
      <c r="G215" s="167">
        <f>SUM(G58,G70,G111,G142,G190,G207,G155)</f>
        <v>0</v>
      </c>
      <c r="H215" s="167">
        <f>SUM(H58,H70,H111,H142,H190,H207,H155)</f>
        <v>0</v>
      </c>
      <c r="I215" s="225">
        <f>SUM(I58,I70,I111,I142,I190,I207,I155)</f>
        <v>0</v>
      </c>
    </row>
    <row r="216" spans="2:9" s="1" customFormat="1" ht="18" customHeight="1" thickBot="1" x14ac:dyDescent="0.25">
      <c r="B216" s="317"/>
      <c r="C216" s="318"/>
      <c r="D216" s="305"/>
      <c r="E216" s="168" t="s">
        <v>15</v>
      </c>
      <c r="F216" s="169" t="s">
        <v>23</v>
      </c>
      <c r="G216" s="170">
        <f>G214+G215</f>
        <v>0</v>
      </c>
      <c r="H216" s="170">
        <f>H214+H215</f>
        <v>0</v>
      </c>
      <c r="I216" s="226">
        <f>I214+I215</f>
        <v>0</v>
      </c>
    </row>
    <row r="217" spans="2:9" s="1" customFormat="1" ht="19.5" customHeight="1" x14ac:dyDescent="0.2">
      <c r="B217" s="83" t="s">
        <v>81</v>
      </c>
      <c r="C217" s="15"/>
      <c r="D217" s="24"/>
      <c r="E217"/>
      <c r="F217"/>
      <c r="G217" s="18"/>
      <c r="H217" s="18"/>
      <c r="I217" s="18"/>
    </row>
    <row r="218" spans="2:9" s="1" customFormat="1" ht="7.5" customHeight="1" x14ac:dyDescent="0.2">
      <c r="D218" s="24"/>
      <c r="E218"/>
      <c r="F218"/>
      <c r="G218" s="18"/>
      <c r="H218" s="18"/>
      <c r="I218" s="18"/>
    </row>
    <row r="219" spans="2:9" s="1" customFormat="1" ht="24.75" customHeight="1" x14ac:dyDescent="0.2">
      <c r="B219" s="5" t="s">
        <v>89</v>
      </c>
      <c r="C219" s="5"/>
      <c r="D219" s="24"/>
      <c r="G219" s="19"/>
      <c r="H219" s="19"/>
      <c r="I219" s="19"/>
    </row>
    <row r="220" spans="2:9" s="1" customFormat="1" ht="12" customHeight="1" thickBot="1" x14ac:dyDescent="0.25">
      <c r="D220" s="25"/>
      <c r="G220" s="19"/>
      <c r="H220" s="19"/>
      <c r="I220" s="19"/>
    </row>
    <row r="221" spans="2:9" s="1" customFormat="1" ht="24" customHeight="1" x14ac:dyDescent="0.2">
      <c r="B221" s="117" t="s">
        <v>24</v>
      </c>
      <c r="C221" s="118"/>
      <c r="D221" s="119"/>
      <c r="E221" s="120"/>
      <c r="F221" s="121" t="s">
        <v>1</v>
      </c>
      <c r="G221" s="147"/>
      <c r="H221" s="19"/>
      <c r="I221" s="19"/>
    </row>
    <row r="222" spans="2:9" s="1" customFormat="1" ht="27.75" customHeight="1" thickBot="1" x14ac:dyDescent="0.25">
      <c r="B222" s="310" t="s">
        <v>125</v>
      </c>
      <c r="C222" s="311"/>
      <c r="D222" s="311"/>
      <c r="E222" s="312"/>
      <c r="F222" s="233" t="s">
        <v>90</v>
      </c>
      <c r="G222" s="234"/>
      <c r="H222" s="19"/>
      <c r="I222" s="19"/>
    </row>
    <row r="223" spans="2:9" s="1" customFormat="1" ht="9" customHeight="1" x14ac:dyDescent="0.2">
      <c r="B223" s="83"/>
      <c r="C223" s="15"/>
      <c r="D223" s="24"/>
      <c r="E223"/>
      <c r="F223"/>
      <c r="G223" s="18"/>
      <c r="H223" s="18"/>
      <c r="I223" s="18"/>
    </row>
    <row r="224" spans="2:9" s="1" customFormat="1" ht="24.75" customHeight="1" x14ac:dyDescent="0.2">
      <c r="B224" s="5" t="s">
        <v>88</v>
      </c>
      <c r="C224" s="5"/>
      <c r="D224" s="24"/>
      <c r="G224" s="19"/>
      <c r="H224" s="19"/>
      <c r="I224" s="19"/>
    </row>
    <row r="225" spans="2:9" s="1" customFormat="1" ht="5.25" customHeight="1" thickBot="1" x14ac:dyDescent="0.25">
      <c r="D225" s="24"/>
      <c r="E225"/>
      <c r="F225"/>
      <c r="G225" s="18"/>
      <c r="H225" s="18"/>
      <c r="I225" s="18"/>
    </row>
    <row r="226" spans="2:9" s="1" customFormat="1" ht="24" customHeight="1" x14ac:dyDescent="0.2">
      <c r="B226" s="117" t="s">
        <v>24</v>
      </c>
      <c r="C226" s="118"/>
      <c r="D226" s="119"/>
      <c r="E226" s="120"/>
      <c r="F226" s="121" t="s">
        <v>1</v>
      </c>
      <c r="G226" s="122">
        <f>$G$20</f>
        <v>2024</v>
      </c>
      <c r="H226" s="122">
        <f>$H$20</f>
        <v>2025</v>
      </c>
      <c r="I226" s="147">
        <f>$I$20</f>
        <v>2026</v>
      </c>
    </row>
    <row r="227" spans="2:9" s="2" customFormat="1" ht="18" customHeight="1" x14ac:dyDescent="0.2">
      <c r="B227" s="285" t="s">
        <v>123</v>
      </c>
      <c r="C227" s="290"/>
      <c r="D227" s="286"/>
      <c r="E227" s="47" t="s">
        <v>6</v>
      </c>
      <c r="F227" s="48" t="s">
        <v>3</v>
      </c>
      <c r="G227" s="49"/>
      <c r="H227" s="49"/>
      <c r="I227" s="50"/>
    </row>
    <row r="228" spans="2:9" s="2" customFormat="1" ht="18" customHeight="1" x14ac:dyDescent="0.2">
      <c r="B228" s="278"/>
      <c r="C228" s="279"/>
      <c r="D228" s="280"/>
      <c r="E228" s="51" t="s">
        <v>52</v>
      </c>
      <c r="F228" s="63" t="s">
        <v>3</v>
      </c>
      <c r="G228" s="64"/>
      <c r="H228" s="64"/>
      <c r="I228" s="65"/>
    </row>
    <row r="229" spans="2:9" s="2" customFormat="1" ht="18" customHeight="1" x14ac:dyDescent="0.2">
      <c r="B229" s="278"/>
      <c r="C229" s="279"/>
      <c r="D229" s="280"/>
      <c r="E229" s="104" t="s">
        <v>124</v>
      </c>
      <c r="F229" s="63" t="s">
        <v>3</v>
      </c>
      <c r="G229" s="59"/>
      <c r="H229" s="59"/>
      <c r="I229" s="60"/>
    </row>
    <row r="230" spans="2:9" s="2" customFormat="1" ht="18" customHeight="1" x14ac:dyDescent="0.2">
      <c r="B230" s="278"/>
      <c r="C230" s="279"/>
      <c r="D230" s="280"/>
      <c r="E230" s="51" t="s">
        <v>21</v>
      </c>
      <c r="F230" s="63" t="s">
        <v>22</v>
      </c>
      <c r="G230" s="111"/>
      <c r="H230" s="111"/>
      <c r="I230" s="112"/>
    </row>
    <row r="231" spans="2:9" s="2" customFormat="1" ht="18" hidden="1" customHeight="1" x14ac:dyDescent="0.2">
      <c r="B231" s="278"/>
      <c r="C231" s="279"/>
      <c r="D231" s="280"/>
      <c r="E231" s="55" t="s">
        <v>43</v>
      </c>
      <c r="F231" s="70" t="s">
        <v>42</v>
      </c>
      <c r="G231" s="107"/>
      <c r="H231" s="107"/>
      <c r="I231" s="108"/>
    </row>
    <row r="232" spans="2:9" s="2" customFormat="1" ht="26.25" customHeight="1" x14ac:dyDescent="0.2">
      <c r="B232" s="278"/>
      <c r="C232" s="279"/>
      <c r="D232" s="280"/>
      <c r="E232" s="77" t="s">
        <v>33</v>
      </c>
      <c r="F232" s="105" t="s">
        <v>139</v>
      </c>
      <c r="G232" s="71"/>
      <c r="H232" s="71"/>
      <c r="I232" s="72"/>
    </row>
    <row r="233" spans="2:9" s="2" customFormat="1" ht="18" customHeight="1" thickBot="1" x14ac:dyDescent="0.25">
      <c r="B233" s="291"/>
      <c r="C233" s="292"/>
      <c r="D233" s="293"/>
      <c r="E233" s="73" t="s">
        <v>10</v>
      </c>
      <c r="F233" s="74" t="s">
        <v>3</v>
      </c>
      <c r="G233" s="75"/>
      <c r="H233" s="75"/>
      <c r="I233" s="76"/>
    </row>
    <row r="234" spans="2:9" ht="13.5" thickBot="1" x14ac:dyDescent="0.25"/>
    <row r="235" spans="2:9" s="1" customFormat="1" ht="24" hidden="1" customHeight="1" x14ac:dyDescent="0.2">
      <c r="B235" s="26" t="s">
        <v>24</v>
      </c>
      <c r="C235" s="62"/>
      <c r="D235" s="27"/>
      <c r="E235" s="28"/>
      <c r="F235" s="29" t="s">
        <v>1</v>
      </c>
      <c r="G235" s="30">
        <v>2010</v>
      </c>
      <c r="H235" s="30">
        <v>2013</v>
      </c>
      <c r="I235" s="31">
        <v>2014</v>
      </c>
    </row>
    <row r="236" spans="2:9" s="2" customFormat="1" ht="18" hidden="1" customHeight="1" x14ac:dyDescent="0.2">
      <c r="B236" s="285" t="s">
        <v>57</v>
      </c>
      <c r="C236" s="290"/>
      <c r="D236" s="286"/>
      <c r="E236" s="47" t="s">
        <v>6</v>
      </c>
      <c r="F236" s="48" t="s">
        <v>3</v>
      </c>
      <c r="G236" s="49"/>
      <c r="H236" s="49"/>
      <c r="I236" s="50"/>
    </row>
    <row r="237" spans="2:9" s="2" customFormat="1" ht="18" hidden="1" customHeight="1" x14ac:dyDescent="0.2">
      <c r="B237" s="278"/>
      <c r="C237" s="279"/>
      <c r="D237" s="280"/>
      <c r="E237" s="51" t="s">
        <v>52</v>
      </c>
      <c r="F237" s="63" t="s">
        <v>3</v>
      </c>
      <c r="G237" s="64"/>
      <c r="H237" s="64"/>
      <c r="I237" s="65"/>
    </row>
    <row r="238" spans="2:9" s="2" customFormat="1" ht="18" hidden="1" customHeight="1" x14ac:dyDescent="0.2">
      <c r="B238" s="278"/>
      <c r="C238" s="279"/>
      <c r="D238" s="280"/>
      <c r="E238" s="104" t="s">
        <v>124</v>
      </c>
      <c r="F238" s="63" t="s">
        <v>3</v>
      </c>
      <c r="G238" s="59"/>
      <c r="H238" s="59"/>
      <c r="I238" s="60"/>
    </row>
    <row r="239" spans="2:9" s="2" customFormat="1" ht="18" hidden="1" customHeight="1" x14ac:dyDescent="0.2">
      <c r="B239" s="278"/>
      <c r="C239" s="279"/>
      <c r="D239" s="280"/>
      <c r="E239" s="51" t="s">
        <v>21</v>
      </c>
      <c r="F239" s="63" t="s">
        <v>22</v>
      </c>
      <c r="G239" s="111"/>
      <c r="H239" s="111"/>
      <c r="I239" s="112"/>
    </row>
    <row r="240" spans="2:9" s="2" customFormat="1" ht="18" hidden="1" customHeight="1" x14ac:dyDescent="0.2">
      <c r="B240" s="278"/>
      <c r="C240" s="279"/>
      <c r="D240" s="280"/>
      <c r="E240" s="55" t="s">
        <v>43</v>
      </c>
      <c r="F240" s="70" t="s">
        <v>42</v>
      </c>
      <c r="G240" s="107"/>
      <c r="H240" s="107"/>
      <c r="I240" s="108"/>
    </row>
    <row r="241" spans="2:9" s="2" customFormat="1" ht="26.25" hidden="1" customHeight="1" x14ac:dyDescent="0.2">
      <c r="B241" s="278"/>
      <c r="C241" s="279"/>
      <c r="D241" s="280"/>
      <c r="E241" s="77" t="s">
        <v>33</v>
      </c>
      <c r="F241" s="70" t="s">
        <v>23</v>
      </c>
      <c r="G241" s="71"/>
      <c r="H241" s="71"/>
      <c r="I241" s="72"/>
    </row>
    <row r="242" spans="2:9" s="2" customFormat="1" ht="18" hidden="1" customHeight="1" thickBot="1" x14ac:dyDescent="0.25">
      <c r="B242" s="291"/>
      <c r="C242" s="292"/>
      <c r="D242" s="293"/>
      <c r="E242" s="73" t="s">
        <v>10</v>
      </c>
      <c r="F242" s="74" t="s">
        <v>3</v>
      </c>
      <c r="G242" s="75"/>
      <c r="H242" s="75"/>
      <c r="I242" s="76"/>
    </row>
    <row r="243" spans="2:9" ht="13.5" hidden="1" thickBot="1" x14ac:dyDescent="0.25"/>
    <row r="244" spans="2:9" s="1" customFormat="1" ht="24" customHeight="1" x14ac:dyDescent="0.2">
      <c r="B244" s="117" t="s">
        <v>24</v>
      </c>
      <c r="C244" s="118"/>
      <c r="D244" s="119"/>
      <c r="E244" s="120"/>
      <c r="F244" s="121" t="s">
        <v>1</v>
      </c>
      <c r="G244" s="122">
        <f>$G$20</f>
        <v>2024</v>
      </c>
      <c r="H244" s="122">
        <f>$H$20</f>
        <v>2025</v>
      </c>
      <c r="I244" s="147">
        <f>$I$20</f>
        <v>2026</v>
      </c>
    </row>
    <row r="245" spans="2:9" s="2" customFormat="1" ht="18" customHeight="1" x14ac:dyDescent="0.2">
      <c r="B245" s="285" t="s">
        <v>122</v>
      </c>
      <c r="C245" s="290"/>
      <c r="D245" s="286"/>
      <c r="E245" s="47" t="s">
        <v>6</v>
      </c>
      <c r="F245" s="48" t="s">
        <v>3</v>
      </c>
      <c r="G245" s="49"/>
      <c r="H245" s="49"/>
      <c r="I245" s="50"/>
    </row>
    <row r="246" spans="2:9" s="2" customFormat="1" ht="18" customHeight="1" x14ac:dyDescent="0.2">
      <c r="B246" s="278"/>
      <c r="C246" s="279"/>
      <c r="D246" s="280"/>
      <c r="E246" s="51" t="s">
        <v>52</v>
      </c>
      <c r="F246" s="63" t="s">
        <v>3</v>
      </c>
      <c r="G246" s="64"/>
      <c r="H246" s="64"/>
      <c r="I246" s="65"/>
    </row>
    <row r="247" spans="2:9" s="2" customFormat="1" ht="18" customHeight="1" x14ac:dyDescent="0.2">
      <c r="B247" s="278"/>
      <c r="C247" s="279"/>
      <c r="D247" s="280"/>
      <c r="E247" s="104" t="s">
        <v>124</v>
      </c>
      <c r="F247" s="63" t="s">
        <v>3</v>
      </c>
      <c r="G247" s="59"/>
      <c r="H247" s="59"/>
      <c r="I247" s="60"/>
    </row>
    <row r="248" spans="2:9" s="2" customFormat="1" ht="18" customHeight="1" x14ac:dyDescent="0.2">
      <c r="B248" s="278"/>
      <c r="C248" s="279"/>
      <c r="D248" s="280"/>
      <c r="E248" s="51" t="s">
        <v>21</v>
      </c>
      <c r="F248" s="63" t="s">
        <v>22</v>
      </c>
      <c r="G248" s="111"/>
      <c r="H248" s="111"/>
      <c r="I248" s="112"/>
    </row>
    <row r="249" spans="2:9" s="2" customFormat="1" ht="18" hidden="1" customHeight="1" x14ac:dyDescent="0.2">
      <c r="B249" s="278"/>
      <c r="C249" s="279"/>
      <c r="D249" s="280"/>
      <c r="E249" s="55" t="s">
        <v>43</v>
      </c>
      <c r="F249" s="70" t="s">
        <v>42</v>
      </c>
      <c r="G249" s="107"/>
      <c r="H249" s="107"/>
      <c r="I249" s="108"/>
    </row>
    <row r="250" spans="2:9" s="2" customFormat="1" ht="26.25" customHeight="1" x14ac:dyDescent="0.2">
      <c r="B250" s="278"/>
      <c r="C250" s="279"/>
      <c r="D250" s="280"/>
      <c r="E250" s="77" t="s">
        <v>33</v>
      </c>
      <c r="F250" s="105" t="s">
        <v>139</v>
      </c>
      <c r="G250" s="71"/>
      <c r="H250" s="71"/>
      <c r="I250" s="72"/>
    </row>
    <row r="251" spans="2:9" s="2" customFormat="1" ht="18" customHeight="1" thickBot="1" x14ac:dyDescent="0.25">
      <c r="B251" s="291"/>
      <c r="C251" s="292"/>
      <c r="D251" s="293"/>
      <c r="E251" s="73" t="s">
        <v>10</v>
      </c>
      <c r="F251" s="74" t="s">
        <v>3</v>
      </c>
      <c r="G251" s="75"/>
      <c r="H251" s="75"/>
      <c r="I251" s="76"/>
    </row>
    <row r="252" spans="2:9" ht="13.5" thickBot="1" x14ac:dyDescent="0.25"/>
    <row r="253" spans="2:9" s="1" customFormat="1" ht="24" customHeight="1" x14ac:dyDescent="0.2">
      <c r="B253" s="117" t="s">
        <v>24</v>
      </c>
      <c r="C253" s="118"/>
      <c r="D253" s="119"/>
      <c r="E253" s="120"/>
      <c r="F253" s="121" t="s">
        <v>1</v>
      </c>
      <c r="G253" s="122">
        <f>$G$20</f>
        <v>2024</v>
      </c>
      <c r="H253" s="122">
        <f>$H$20</f>
        <v>2025</v>
      </c>
      <c r="I253" s="147">
        <f>$I$20</f>
        <v>2026</v>
      </c>
    </row>
    <row r="254" spans="2:9" s="2" customFormat="1" ht="18" customHeight="1" x14ac:dyDescent="0.2">
      <c r="B254" s="285" t="s">
        <v>59</v>
      </c>
      <c r="C254" s="290"/>
      <c r="D254" s="286"/>
      <c r="E254" s="47" t="s">
        <v>6</v>
      </c>
      <c r="F254" s="48" t="s">
        <v>3</v>
      </c>
      <c r="G254" s="49"/>
      <c r="H254" s="49"/>
      <c r="I254" s="50"/>
    </row>
    <row r="255" spans="2:9" s="2" customFormat="1" ht="18" customHeight="1" x14ac:dyDescent="0.2">
      <c r="B255" s="278"/>
      <c r="C255" s="279"/>
      <c r="D255" s="280"/>
      <c r="E255" s="51" t="s">
        <v>52</v>
      </c>
      <c r="F255" s="63" t="s">
        <v>3</v>
      </c>
      <c r="G255" s="64"/>
      <c r="H255" s="64"/>
      <c r="I255" s="65"/>
    </row>
    <row r="256" spans="2:9" s="2" customFormat="1" ht="18" customHeight="1" x14ac:dyDescent="0.2">
      <c r="B256" s="278"/>
      <c r="C256" s="279"/>
      <c r="D256" s="280"/>
      <c r="E256" s="104" t="s">
        <v>124</v>
      </c>
      <c r="F256" s="63" t="s">
        <v>3</v>
      </c>
      <c r="G256" s="59"/>
      <c r="H256" s="59"/>
      <c r="I256" s="60"/>
    </row>
    <row r="257" spans="2:9" s="2" customFormat="1" ht="18" customHeight="1" x14ac:dyDescent="0.2">
      <c r="B257" s="278"/>
      <c r="C257" s="279"/>
      <c r="D257" s="280"/>
      <c r="E257" s="51" t="s">
        <v>21</v>
      </c>
      <c r="F257" s="63" t="s">
        <v>22</v>
      </c>
      <c r="G257" s="111"/>
      <c r="H257" s="111"/>
      <c r="I257" s="112"/>
    </row>
    <row r="258" spans="2:9" s="2" customFormat="1" ht="18" hidden="1" customHeight="1" x14ac:dyDescent="0.2">
      <c r="B258" s="278"/>
      <c r="C258" s="279"/>
      <c r="D258" s="280"/>
      <c r="E258" s="55" t="s">
        <v>43</v>
      </c>
      <c r="F258" s="70" t="s">
        <v>42</v>
      </c>
      <c r="G258" s="107"/>
      <c r="H258" s="107"/>
      <c r="I258" s="108"/>
    </row>
    <row r="259" spans="2:9" s="2" customFormat="1" ht="26.25" customHeight="1" x14ac:dyDescent="0.2">
      <c r="B259" s="278"/>
      <c r="C259" s="279"/>
      <c r="D259" s="280"/>
      <c r="E259" s="77" t="s">
        <v>33</v>
      </c>
      <c r="F259" s="105" t="s">
        <v>139</v>
      </c>
      <c r="G259" s="71"/>
      <c r="H259" s="71"/>
      <c r="I259" s="72"/>
    </row>
    <row r="260" spans="2:9" s="2" customFormat="1" ht="18" customHeight="1" thickBot="1" x14ac:dyDescent="0.25">
      <c r="B260" s="291"/>
      <c r="C260" s="292"/>
      <c r="D260" s="293"/>
      <c r="E260" s="73" t="s">
        <v>10</v>
      </c>
      <c r="F260" s="74" t="s">
        <v>3</v>
      </c>
      <c r="G260" s="75"/>
      <c r="H260" s="75"/>
      <c r="I260" s="76"/>
    </row>
    <row r="262" spans="2:9" s="92" customFormat="1" ht="23.25" hidden="1" x14ac:dyDescent="0.35">
      <c r="B262" s="92" t="s">
        <v>105</v>
      </c>
      <c r="D262" s="91"/>
      <c r="G262" s="93"/>
      <c r="H262" s="93"/>
      <c r="I262" s="93"/>
    </row>
    <row r="263" spans="2:9" hidden="1" x14ac:dyDescent="0.2"/>
    <row r="264" spans="2:9" s="1" customFormat="1" ht="24.75" hidden="1" customHeight="1" x14ac:dyDescent="0.2">
      <c r="B264" s="5" t="s">
        <v>101</v>
      </c>
      <c r="C264" s="5"/>
      <c r="D264" s="24"/>
      <c r="G264" s="19"/>
      <c r="H264" s="19"/>
      <c r="I264" s="19"/>
    </row>
    <row r="265" spans="2:9" s="1" customFormat="1" ht="7.5" hidden="1" customHeight="1" thickBot="1" x14ac:dyDescent="0.25">
      <c r="D265" s="24"/>
      <c r="E265"/>
      <c r="F265"/>
      <c r="G265" s="18"/>
      <c r="H265" s="18"/>
      <c r="I265" s="18"/>
    </row>
    <row r="266" spans="2:9" s="1" customFormat="1" ht="24" hidden="1" customHeight="1" x14ac:dyDescent="0.2">
      <c r="B266" s="26" t="s">
        <v>24</v>
      </c>
      <c r="C266" s="62"/>
      <c r="D266" s="27"/>
      <c r="E266" s="28"/>
      <c r="F266" s="29" t="s">
        <v>1</v>
      </c>
      <c r="G266" s="30">
        <v>2010</v>
      </c>
      <c r="H266" s="30">
        <v>2013</v>
      </c>
      <c r="I266" s="31">
        <v>2014</v>
      </c>
    </row>
    <row r="267" spans="2:9" s="2" customFormat="1" ht="30" hidden="1" customHeight="1" x14ac:dyDescent="0.2">
      <c r="B267" s="319" t="s">
        <v>98</v>
      </c>
      <c r="C267" s="320"/>
      <c r="D267" s="323" t="s">
        <v>0</v>
      </c>
      <c r="E267" s="94" t="s">
        <v>99</v>
      </c>
      <c r="F267" s="52" t="s">
        <v>3</v>
      </c>
      <c r="G267" s="53"/>
      <c r="H267" s="53"/>
      <c r="I267" s="54"/>
    </row>
    <row r="268" spans="2:9" s="2" customFormat="1" ht="18" hidden="1" customHeight="1" x14ac:dyDescent="0.2">
      <c r="B268" s="319"/>
      <c r="C268" s="320"/>
      <c r="D268" s="324"/>
      <c r="E268" s="51" t="s">
        <v>12</v>
      </c>
      <c r="F268" s="52" t="s">
        <v>3</v>
      </c>
      <c r="G268" s="53"/>
      <c r="H268" s="53"/>
      <c r="I268" s="54"/>
    </row>
    <row r="269" spans="2:9" s="2" customFormat="1" ht="18" hidden="1" customHeight="1" x14ac:dyDescent="0.2">
      <c r="B269" s="319"/>
      <c r="C269" s="320"/>
      <c r="D269" s="324"/>
      <c r="E269" s="51" t="s">
        <v>17</v>
      </c>
      <c r="F269" s="52" t="s">
        <v>18</v>
      </c>
      <c r="G269" s="53"/>
      <c r="H269" s="53"/>
      <c r="I269" s="54"/>
    </row>
    <row r="270" spans="2:9" s="2" customFormat="1" ht="18" hidden="1" customHeight="1" x14ac:dyDescent="0.2">
      <c r="B270" s="319"/>
      <c r="C270" s="320"/>
      <c r="D270" s="325"/>
      <c r="E270" s="55" t="s">
        <v>16</v>
      </c>
      <c r="F270" s="56" t="s">
        <v>18</v>
      </c>
      <c r="G270" s="57"/>
      <c r="H270" s="57"/>
      <c r="I270" s="58"/>
    </row>
    <row r="271" spans="2:9" s="2" customFormat="1" ht="38.25" hidden="1" x14ac:dyDescent="0.2">
      <c r="B271" s="319"/>
      <c r="C271" s="320"/>
      <c r="D271" s="287" t="s">
        <v>47</v>
      </c>
      <c r="E271" s="87" t="s">
        <v>94</v>
      </c>
      <c r="F271" s="88" t="s">
        <v>96</v>
      </c>
      <c r="G271" s="89"/>
      <c r="H271" s="89"/>
      <c r="I271" s="90"/>
    </row>
    <row r="272" spans="2:9" s="1" customFormat="1" ht="18" hidden="1" customHeight="1" x14ac:dyDescent="0.2">
      <c r="B272" s="319"/>
      <c r="C272" s="320"/>
      <c r="D272" s="288"/>
      <c r="E272" s="8" t="s">
        <v>4</v>
      </c>
      <c r="F272" s="9" t="s">
        <v>23</v>
      </c>
      <c r="G272" s="13"/>
      <c r="H272" s="16"/>
      <c r="I272" s="97"/>
    </row>
    <row r="273" spans="2:9" s="1" customFormat="1" ht="18" hidden="1" customHeight="1" x14ac:dyDescent="0.2">
      <c r="B273" s="319"/>
      <c r="C273" s="320"/>
      <c r="D273" s="288"/>
      <c r="E273" s="10" t="s">
        <v>5</v>
      </c>
      <c r="F273" s="11" t="s">
        <v>23</v>
      </c>
      <c r="G273" s="14"/>
      <c r="H273" s="17"/>
      <c r="I273" s="98"/>
    </row>
    <row r="274" spans="2:9" s="1" customFormat="1" ht="18" hidden="1" customHeight="1" x14ac:dyDescent="0.2">
      <c r="B274" s="319"/>
      <c r="C274" s="320"/>
      <c r="D274" s="289"/>
      <c r="E274" s="66" t="s">
        <v>15</v>
      </c>
      <c r="F274" s="67" t="s">
        <v>23</v>
      </c>
      <c r="G274" s="68">
        <f>G272+G273</f>
        <v>0</v>
      </c>
      <c r="H274" s="69">
        <f>H272+H273</f>
        <v>0</v>
      </c>
      <c r="I274" s="99">
        <f>I272+I273</f>
        <v>0</v>
      </c>
    </row>
    <row r="275" spans="2:9" s="1" customFormat="1" ht="38.25" hidden="1" x14ac:dyDescent="0.2">
      <c r="B275" s="319"/>
      <c r="C275" s="320"/>
      <c r="D275" s="287" t="s">
        <v>48</v>
      </c>
      <c r="E275" s="87" t="s">
        <v>94</v>
      </c>
      <c r="F275" s="88" t="s">
        <v>96</v>
      </c>
      <c r="G275" s="89"/>
      <c r="H275" s="89"/>
      <c r="I275" s="90"/>
    </row>
    <row r="276" spans="2:9" s="1" customFormat="1" ht="18" hidden="1" customHeight="1" x14ac:dyDescent="0.2">
      <c r="B276" s="319"/>
      <c r="C276" s="320"/>
      <c r="D276" s="288"/>
      <c r="E276" s="8" t="s">
        <v>4</v>
      </c>
      <c r="F276" s="9" t="s">
        <v>23</v>
      </c>
      <c r="G276" s="13"/>
      <c r="H276" s="16"/>
      <c r="I276" s="97"/>
    </row>
    <row r="277" spans="2:9" s="1" customFormat="1" ht="18" hidden="1" customHeight="1" x14ac:dyDescent="0.2">
      <c r="B277" s="319"/>
      <c r="C277" s="320"/>
      <c r="D277" s="288"/>
      <c r="E277" s="10" t="s">
        <v>5</v>
      </c>
      <c r="F277" s="11" t="s">
        <v>23</v>
      </c>
      <c r="G277" s="14"/>
      <c r="H277" s="17"/>
      <c r="I277" s="98"/>
    </row>
    <row r="278" spans="2:9" s="1" customFormat="1" ht="18" hidden="1" customHeight="1" thickBot="1" x14ac:dyDescent="0.25">
      <c r="B278" s="321"/>
      <c r="C278" s="322"/>
      <c r="D278" s="306"/>
      <c r="E278" s="35" t="s">
        <v>15</v>
      </c>
      <c r="F278" s="36" t="s">
        <v>23</v>
      </c>
      <c r="G278" s="37">
        <f>G276+G277</f>
        <v>0</v>
      </c>
      <c r="H278" s="38">
        <f>H276+H277</f>
        <v>0</v>
      </c>
      <c r="I278" s="100">
        <f>I276+I277</f>
        <v>0</v>
      </c>
    </row>
    <row r="279" spans="2:9" s="1" customFormat="1" ht="7.5" hidden="1" customHeight="1" thickBot="1" x14ac:dyDescent="0.25">
      <c r="D279" s="24"/>
      <c r="E279"/>
      <c r="F279"/>
      <c r="G279" s="18"/>
      <c r="H279" s="18"/>
      <c r="I279" s="18"/>
    </row>
    <row r="280" spans="2:9" s="1" customFormat="1" ht="24" hidden="1" customHeight="1" x14ac:dyDescent="0.2">
      <c r="B280" s="26" t="s">
        <v>24</v>
      </c>
      <c r="C280" s="62"/>
      <c r="D280" s="27"/>
      <c r="E280" s="28"/>
      <c r="F280" s="29" t="s">
        <v>1</v>
      </c>
      <c r="G280" s="30">
        <v>2010</v>
      </c>
      <c r="H280" s="30">
        <v>2013</v>
      </c>
      <c r="I280" s="31">
        <v>2014</v>
      </c>
    </row>
    <row r="281" spans="2:9" s="2" customFormat="1" ht="30" hidden="1" customHeight="1" x14ac:dyDescent="0.2">
      <c r="B281" s="319" t="s">
        <v>100</v>
      </c>
      <c r="C281" s="320"/>
      <c r="D281" s="323" t="s">
        <v>0</v>
      </c>
      <c r="E281" s="94" t="s">
        <v>99</v>
      </c>
      <c r="F281" s="52" t="s">
        <v>3</v>
      </c>
      <c r="G281" s="53"/>
      <c r="H281" s="53"/>
      <c r="I281" s="54"/>
    </row>
    <row r="282" spans="2:9" s="2" customFormat="1" ht="18" hidden="1" customHeight="1" x14ac:dyDescent="0.2">
      <c r="B282" s="319"/>
      <c r="C282" s="320"/>
      <c r="D282" s="324"/>
      <c r="E282" s="51" t="s">
        <v>12</v>
      </c>
      <c r="F282" s="52" t="s">
        <v>3</v>
      </c>
      <c r="G282" s="53"/>
      <c r="H282" s="53"/>
      <c r="I282" s="54"/>
    </row>
    <row r="283" spans="2:9" s="2" customFormat="1" ht="18" hidden="1" customHeight="1" x14ac:dyDescent="0.2">
      <c r="B283" s="319"/>
      <c r="C283" s="320"/>
      <c r="D283" s="324"/>
      <c r="E283" s="51" t="s">
        <v>17</v>
      </c>
      <c r="F283" s="52" t="s">
        <v>18</v>
      </c>
      <c r="G283" s="53"/>
      <c r="H283" s="53"/>
      <c r="I283" s="54"/>
    </row>
    <row r="284" spans="2:9" s="2" customFormat="1" ht="18" hidden="1" customHeight="1" x14ac:dyDescent="0.2">
      <c r="B284" s="319"/>
      <c r="C284" s="320"/>
      <c r="D284" s="325"/>
      <c r="E284" s="55" t="s">
        <v>16</v>
      </c>
      <c r="F284" s="56" t="s">
        <v>18</v>
      </c>
      <c r="G284" s="57"/>
      <c r="H284" s="57"/>
      <c r="I284" s="58"/>
    </row>
    <row r="285" spans="2:9" s="2" customFormat="1" ht="38.25" hidden="1" x14ac:dyDescent="0.2">
      <c r="B285" s="319"/>
      <c r="C285" s="320"/>
      <c r="D285" s="287" t="s">
        <v>47</v>
      </c>
      <c r="E285" s="87" t="s">
        <v>94</v>
      </c>
      <c r="F285" s="88" t="s">
        <v>96</v>
      </c>
      <c r="G285" s="89"/>
      <c r="H285" s="89"/>
      <c r="I285" s="90"/>
    </row>
    <row r="286" spans="2:9" s="1" customFormat="1" ht="18" hidden="1" customHeight="1" x14ac:dyDescent="0.2">
      <c r="B286" s="319"/>
      <c r="C286" s="320"/>
      <c r="D286" s="288"/>
      <c r="E286" s="8" t="s">
        <v>4</v>
      </c>
      <c r="F286" s="9" t="s">
        <v>23</v>
      </c>
      <c r="G286" s="13"/>
      <c r="H286" s="16"/>
      <c r="I286" s="97"/>
    </row>
    <row r="287" spans="2:9" s="1" customFormat="1" ht="18" hidden="1" customHeight="1" x14ac:dyDescent="0.2">
      <c r="B287" s="319"/>
      <c r="C287" s="320"/>
      <c r="D287" s="288"/>
      <c r="E287" s="10" t="s">
        <v>5</v>
      </c>
      <c r="F287" s="11" t="s">
        <v>23</v>
      </c>
      <c r="G287" s="14"/>
      <c r="H287" s="17"/>
      <c r="I287" s="98"/>
    </row>
    <row r="288" spans="2:9" s="1" customFormat="1" ht="18" hidden="1" customHeight="1" x14ac:dyDescent="0.2">
      <c r="B288" s="319"/>
      <c r="C288" s="320"/>
      <c r="D288" s="289"/>
      <c r="E288" s="66" t="s">
        <v>15</v>
      </c>
      <c r="F288" s="67" t="s">
        <v>23</v>
      </c>
      <c r="G288" s="68">
        <f>G286+G287</f>
        <v>0</v>
      </c>
      <c r="H288" s="69">
        <f>H286+H287</f>
        <v>0</v>
      </c>
      <c r="I288" s="99">
        <f>I286+I287</f>
        <v>0</v>
      </c>
    </row>
    <row r="289" spans="2:9" s="1" customFormat="1" ht="38.25" hidden="1" x14ac:dyDescent="0.2">
      <c r="B289" s="319"/>
      <c r="C289" s="320"/>
      <c r="D289" s="287" t="s">
        <v>48</v>
      </c>
      <c r="E289" s="87" t="s">
        <v>94</v>
      </c>
      <c r="F289" s="88" t="s">
        <v>96</v>
      </c>
      <c r="G289" s="89"/>
      <c r="H289" s="89"/>
      <c r="I289" s="90"/>
    </row>
    <row r="290" spans="2:9" s="1" customFormat="1" ht="18" hidden="1" customHeight="1" x14ac:dyDescent="0.2">
      <c r="B290" s="319"/>
      <c r="C290" s="320"/>
      <c r="D290" s="288"/>
      <c r="E290" s="8" t="s">
        <v>4</v>
      </c>
      <c r="F290" s="9" t="s">
        <v>23</v>
      </c>
      <c r="G290" s="13"/>
      <c r="H290" s="16"/>
      <c r="I290" s="97"/>
    </row>
    <row r="291" spans="2:9" s="1" customFormat="1" ht="18" hidden="1" customHeight="1" x14ac:dyDescent="0.2">
      <c r="B291" s="319"/>
      <c r="C291" s="320"/>
      <c r="D291" s="288"/>
      <c r="E291" s="10" t="s">
        <v>5</v>
      </c>
      <c r="F291" s="11" t="s">
        <v>23</v>
      </c>
      <c r="G291" s="14"/>
      <c r="H291" s="17"/>
      <c r="I291" s="98"/>
    </row>
    <row r="292" spans="2:9" s="1" customFormat="1" ht="18" hidden="1" customHeight="1" thickBot="1" x14ac:dyDescent="0.25">
      <c r="B292" s="321"/>
      <c r="C292" s="322"/>
      <c r="D292" s="306"/>
      <c r="E292" s="35" t="s">
        <v>15</v>
      </c>
      <c r="F292" s="36" t="s">
        <v>23</v>
      </c>
      <c r="G292" s="37">
        <f>G290+G291</f>
        <v>0</v>
      </c>
      <c r="H292" s="38">
        <f>H290+H291</f>
        <v>0</v>
      </c>
      <c r="I292" s="100">
        <f>I290+I291</f>
        <v>0</v>
      </c>
    </row>
  </sheetData>
  <sheetProtection selectLockedCells="1" selectUnlockedCells="1"/>
  <mergeCells count="82">
    <mergeCell ref="B57:C59"/>
    <mergeCell ref="D57:D59"/>
    <mergeCell ref="I6:Q6"/>
    <mergeCell ref="B21:C40"/>
    <mergeCell ref="D21:D24"/>
    <mergeCell ref="D25:D28"/>
    <mergeCell ref="D29:D32"/>
    <mergeCell ref="D33:D36"/>
    <mergeCell ref="D37:D40"/>
    <mergeCell ref="D41:D44"/>
    <mergeCell ref="B45:C56"/>
    <mergeCell ref="D45:D48"/>
    <mergeCell ref="D49:D52"/>
    <mergeCell ref="D53:D56"/>
    <mergeCell ref="B64:C68"/>
    <mergeCell ref="D65:D68"/>
    <mergeCell ref="B69:C71"/>
    <mergeCell ref="D69:D71"/>
    <mergeCell ref="B76:C81"/>
    <mergeCell ref="D76:D77"/>
    <mergeCell ref="D78:D81"/>
    <mergeCell ref="B82:C93"/>
    <mergeCell ref="D82:D85"/>
    <mergeCell ref="D86:D89"/>
    <mergeCell ref="D90:D93"/>
    <mergeCell ref="B94:C98"/>
    <mergeCell ref="D95:D98"/>
    <mergeCell ref="B99:C109"/>
    <mergeCell ref="D99:D101"/>
    <mergeCell ref="D102:D105"/>
    <mergeCell ref="D106:D109"/>
    <mergeCell ref="B110:C112"/>
    <mergeCell ref="D110:D112"/>
    <mergeCell ref="B117:C123"/>
    <mergeCell ref="D117:D119"/>
    <mergeCell ref="D120:D123"/>
    <mergeCell ref="B124:C130"/>
    <mergeCell ref="D124:D126"/>
    <mergeCell ref="D127:D130"/>
    <mergeCell ref="B131:C135"/>
    <mergeCell ref="D132:D135"/>
    <mergeCell ref="B136:C140"/>
    <mergeCell ref="D137:D140"/>
    <mergeCell ref="B141:C143"/>
    <mergeCell ref="D141:D143"/>
    <mergeCell ref="B148:C149"/>
    <mergeCell ref="B150:C152"/>
    <mergeCell ref="D150:D151"/>
    <mergeCell ref="B153:C154"/>
    <mergeCell ref="B160:C188"/>
    <mergeCell ref="D161:D164"/>
    <mergeCell ref="D165:D168"/>
    <mergeCell ref="D169:D172"/>
    <mergeCell ref="D173:D176"/>
    <mergeCell ref="D177:D180"/>
    <mergeCell ref="D181:D184"/>
    <mergeCell ref="D185:D188"/>
    <mergeCell ref="D271:D274"/>
    <mergeCell ref="D189:D191"/>
    <mergeCell ref="B200:C202"/>
    <mergeCell ref="D200:D202"/>
    <mergeCell ref="B203:C205"/>
    <mergeCell ref="D203:D205"/>
    <mergeCell ref="B196:C199"/>
    <mergeCell ref="D197:D199"/>
    <mergeCell ref="B189:C191"/>
    <mergeCell ref="D275:D278"/>
    <mergeCell ref="B206:C208"/>
    <mergeCell ref="D206:D208"/>
    <mergeCell ref="B281:C292"/>
    <mergeCell ref="D281:D284"/>
    <mergeCell ref="D285:D288"/>
    <mergeCell ref="D289:D292"/>
    <mergeCell ref="B214:C216"/>
    <mergeCell ref="D214:D216"/>
    <mergeCell ref="B222:E222"/>
    <mergeCell ref="B227:D233"/>
    <mergeCell ref="B236:D242"/>
    <mergeCell ref="B245:D251"/>
    <mergeCell ref="B254:D260"/>
    <mergeCell ref="B267:C278"/>
    <mergeCell ref="D267:D27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 alignWithMargins="0">
    <oddFooter>&amp;CANEXO DE SOLICITUD DE INFORMACIÓN SOBRE LOS COSTES DE COMERCIALIZACIÓN
A - &amp;P_x000D_&amp;1#&amp;"Calibri"&amp;10&amp;K000000 CONFIDENCIAL(DE)</oddFooter>
  </headerFooter>
  <rowBreaks count="4" manualBreakCount="4">
    <brk id="60" max="8" man="1"/>
    <brk id="98" max="8" man="1"/>
    <brk id="144" max="8" man="1"/>
    <brk id="184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5:Q298"/>
  <sheetViews>
    <sheetView tabSelected="1" zoomScale="83" zoomScaleNormal="83" workbookViewId="0"/>
  </sheetViews>
  <sheetFormatPr baseColWidth="10" defaultRowHeight="12.75" x14ac:dyDescent="0.2"/>
  <cols>
    <col min="1" max="1" width="1.5703125" customWidth="1"/>
    <col min="2" max="2" width="14" customWidth="1"/>
    <col min="3" max="3" width="12.7109375" customWidth="1"/>
    <col min="4" max="4" width="28" style="21" customWidth="1"/>
    <col min="5" max="5" width="46.85546875" customWidth="1"/>
    <col min="6" max="6" width="14" customWidth="1"/>
    <col min="7" max="9" width="17.7109375" style="18" customWidth="1"/>
  </cols>
  <sheetData>
    <row r="5" spans="2:17" ht="6.75" customHeight="1" x14ac:dyDescent="0.2"/>
    <row r="6" spans="2:17" ht="63" customHeight="1" x14ac:dyDescent="0.2">
      <c r="B6" s="96" t="s">
        <v>104</v>
      </c>
      <c r="C6" s="96"/>
      <c r="D6" s="96"/>
      <c r="E6" s="96"/>
      <c r="F6" s="96"/>
      <c r="G6" s="96"/>
      <c r="H6" s="96"/>
      <c r="I6" s="277"/>
      <c r="J6" s="277"/>
      <c r="K6" s="277"/>
      <c r="L6" s="277"/>
      <c r="M6" s="277"/>
      <c r="N6" s="277"/>
      <c r="O6" s="277"/>
      <c r="P6" s="277"/>
      <c r="Q6" s="277"/>
    </row>
    <row r="7" spans="2:17" ht="13.5" thickBot="1" x14ac:dyDescent="0.25"/>
    <row r="8" spans="2:17" ht="21" customHeight="1" thickBot="1" x14ac:dyDescent="0.25">
      <c r="B8" s="123" t="s">
        <v>19</v>
      </c>
      <c r="C8" s="124"/>
      <c r="D8" s="125" t="str">
        <f>I!$D$8</f>
        <v>Indicar nombre de la empresa</v>
      </c>
      <c r="E8" s="125"/>
      <c r="F8" s="125"/>
    </row>
    <row r="9" spans="2:17" ht="13.5" thickBot="1" x14ac:dyDescent="0.25">
      <c r="B9" s="7"/>
      <c r="C9" s="7"/>
      <c r="E9" s="103"/>
    </row>
    <row r="10" spans="2:17" ht="22.5" customHeight="1" thickBot="1" x14ac:dyDescent="0.25">
      <c r="B10" s="123" t="s">
        <v>20</v>
      </c>
      <c r="C10" s="124"/>
      <c r="D10" s="128" t="s">
        <v>80</v>
      </c>
      <c r="E10" s="129" t="str">
        <f>IF(D10="COR","Comercialización de referencia",IF(D10="LIBRE","Comercialización LIbre","ERROR"))</f>
        <v>Comercialización de referencia</v>
      </c>
      <c r="F10" s="130"/>
    </row>
    <row r="11" spans="2:17" ht="13.5" hidden="1" thickBot="1" x14ac:dyDescent="0.25">
      <c r="B11" s="7"/>
      <c r="C11" s="7"/>
      <c r="E11" s="103"/>
    </row>
    <row r="12" spans="2:17" ht="22.5" hidden="1" customHeight="1" thickBot="1" x14ac:dyDescent="0.25">
      <c r="B12" s="12" t="s">
        <v>60</v>
      </c>
      <c r="C12" s="61"/>
      <c r="D12" s="23" t="s">
        <v>107</v>
      </c>
      <c r="E12" s="95" t="str">
        <f>IF(D12="E","Eléctricidad",IF(D12="G","Gas Natural",IF(D12="AMBOS","Ambos","ERROR")))</f>
        <v>Ambos</v>
      </c>
      <c r="F12" s="82"/>
    </row>
    <row r="13" spans="2:17" ht="13.5" hidden="1" thickBot="1" x14ac:dyDescent="0.25">
      <c r="B13" s="7"/>
      <c r="C13" s="7"/>
      <c r="E13" s="103"/>
    </row>
    <row r="14" spans="2:17" ht="22.5" hidden="1" customHeight="1" thickBot="1" x14ac:dyDescent="0.25">
      <c r="B14" s="12" t="s">
        <v>102</v>
      </c>
      <c r="C14" s="61"/>
      <c r="D14" s="23" t="s">
        <v>109</v>
      </c>
      <c r="E14" s="95" t="str">
        <f>IF(D14="PC10","Clientes de baja tensión con Potencia contratada≤ 10 kV",IF(D14="CA50","Clientes conectados a redes ≤ 4 bar con consumo anual ≤ 50.000 kWh",IF(D14="TODOS","Toda la cartera de Clientes","ERROR")))</f>
        <v>Toda la cartera de Clientes</v>
      </c>
      <c r="F14" s="82"/>
    </row>
    <row r="16" spans="2:17" s="92" customFormat="1" ht="23.25" x14ac:dyDescent="0.35">
      <c r="B16" s="92" t="s">
        <v>108</v>
      </c>
      <c r="D16" s="91"/>
      <c r="G16" s="93"/>
      <c r="H16" s="93"/>
      <c r="I16" s="93"/>
    </row>
    <row r="17" spans="2:9" s="92" customFormat="1" ht="12" customHeight="1" x14ac:dyDescent="0.35">
      <c r="D17" s="91"/>
      <c r="G17" s="93"/>
      <c r="H17" s="93"/>
      <c r="I17" s="93"/>
    </row>
    <row r="18" spans="2:9" s="1" customFormat="1" ht="27.75" customHeight="1" x14ac:dyDescent="0.2">
      <c r="B18" s="5" t="s">
        <v>111</v>
      </c>
      <c r="C18" s="5"/>
      <c r="D18" s="24"/>
      <c r="G18" s="19"/>
      <c r="H18" s="19"/>
      <c r="I18" s="19"/>
    </row>
    <row r="19" spans="2:9" s="1" customFormat="1" ht="8.25" customHeight="1" thickBot="1" x14ac:dyDescent="0.25">
      <c r="D19" s="24"/>
      <c r="E19"/>
      <c r="F19"/>
      <c r="G19" s="18"/>
      <c r="H19" s="18"/>
      <c r="I19" s="18"/>
    </row>
    <row r="20" spans="2:9" s="1" customFormat="1" ht="27" customHeight="1" x14ac:dyDescent="0.2">
      <c r="B20" s="117" t="s">
        <v>24</v>
      </c>
      <c r="C20" s="118"/>
      <c r="D20" s="119"/>
      <c r="E20" s="120"/>
      <c r="F20" s="121" t="s">
        <v>1</v>
      </c>
      <c r="G20" s="122">
        <v>2024</v>
      </c>
      <c r="H20" s="122">
        <f>G20+1</f>
        <v>2025</v>
      </c>
      <c r="I20" s="147">
        <f>H20+1</f>
        <v>2026</v>
      </c>
    </row>
    <row r="21" spans="2:9" s="1" customFormat="1" ht="39.75" customHeight="1" x14ac:dyDescent="0.2">
      <c r="B21" s="328" t="s">
        <v>25</v>
      </c>
      <c r="C21" s="336"/>
      <c r="D21" s="287" t="s">
        <v>113</v>
      </c>
      <c r="E21" s="193" t="s">
        <v>110</v>
      </c>
      <c r="F21" s="194" t="s">
        <v>96</v>
      </c>
      <c r="G21" s="181"/>
      <c r="H21" s="181"/>
      <c r="I21" s="199"/>
    </row>
    <row r="22" spans="2:9" s="1" customFormat="1" ht="18" customHeight="1" x14ac:dyDescent="0.2">
      <c r="B22" s="328"/>
      <c r="C22" s="336"/>
      <c r="D22" s="288"/>
      <c r="E22" s="8" t="s">
        <v>4</v>
      </c>
      <c r="F22" s="9" t="s">
        <v>23</v>
      </c>
      <c r="G22" s="39"/>
      <c r="H22" s="40"/>
      <c r="I22" s="97"/>
    </row>
    <row r="23" spans="2:9" s="1" customFormat="1" ht="18" customHeight="1" x14ac:dyDescent="0.2">
      <c r="B23" s="328"/>
      <c r="C23" s="336"/>
      <c r="D23" s="288"/>
      <c r="E23" s="153" t="s">
        <v>5</v>
      </c>
      <c r="F23" s="154" t="s">
        <v>23</v>
      </c>
      <c r="G23" s="155"/>
      <c r="H23" s="156"/>
      <c r="I23" s="157"/>
    </row>
    <row r="24" spans="2:9" s="1" customFormat="1" ht="20.100000000000001" customHeight="1" x14ac:dyDescent="0.2">
      <c r="B24" s="328"/>
      <c r="C24" s="336"/>
      <c r="D24" s="289"/>
      <c r="E24" s="158" t="s">
        <v>15</v>
      </c>
      <c r="F24" s="159" t="s">
        <v>23</v>
      </c>
      <c r="G24" s="160">
        <f>G22+G23</f>
        <v>0</v>
      </c>
      <c r="H24" s="160">
        <f>H22+H23</f>
        <v>0</v>
      </c>
      <c r="I24" s="161">
        <f>I22+I23</f>
        <v>0</v>
      </c>
    </row>
    <row r="25" spans="2:9" s="1" customFormat="1" ht="40.5" customHeight="1" x14ac:dyDescent="0.2">
      <c r="B25" s="328"/>
      <c r="C25" s="336"/>
      <c r="D25" s="287" t="s">
        <v>134</v>
      </c>
      <c r="E25" s="193" t="s">
        <v>110</v>
      </c>
      <c r="F25" s="194" t="s">
        <v>96</v>
      </c>
      <c r="G25" s="181"/>
      <c r="H25" s="181"/>
      <c r="I25" s="199"/>
    </row>
    <row r="26" spans="2:9" s="1" customFormat="1" ht="18" customHeight="1" x14ac:dyDescent="0.2">
      <c r="B26" s="328"/>
      <c r="C26" s="336"/>
      <c r="D26" s="288"/>
      <c r="E26" s="8" t="s">
        <v>4</v>
      </c>
      <c r="F26" s="9" t="s">
        <v>23</v>
      </c>
      <c r="G26" s="39"/>
      <c r="H26" s="40"/>
      <c r="I26" s="97"/>
    </row>
    <row r="27" spans="2:9" s="1" customFormat="1" ht="18" customHeight="1" x14ac:dyDescent="0.2">
      <c r="B27" s="328"/>
      <c r="C27" s="336"/>
      <c r="D27" s="288"/>
      <c r="E27" s="10" t="s">
        <v>5</v>
      </c>
      <c r="F27" s="11" t="s">
        <v>23</v>
      </c>
      <c r="G27" s="41"/>
      <c r="H27" s="42"/>
      <c r="I27" s="98"/>
    </row>
    <row r="28" spans="2:9" s="1" customFormat="1" ht="20.100000000000001" customHeight="1" x14ac:dyDescent="0.2">
      <c r="B28" s="328"/>
      <c r="C28" s="336"/>
      <c r="D28" s="289"/>
      <c r="E28" s="158" t="s">
        <v>15</v>
      </c>
      <c r="F28" s="159" t="s">
        <v>23</v>
      </c>
      <c r="G28" s="160">
        <f>G26+G27</f>
        <v>0</v>
      </c>
      <c r="H28" s="160">
        <f>H26+H27</f>
        <v>0</v>
      </c>
      <c r="I28" s="161">
        <f>I26+I27</f>
        <v>0</v>
      </c>
    </row>
    <row r="29" spans="2:9" s="1" customFormat="1" ht="45.75" customHeight="1" x14ac:dyDescent="0.2">
      <c r="B29" s="328"/>
      <c r="C29" s="336"/>
      <c r="D29" s="287" t="s">
        <v>39</v>
      </c>
      <c r="E29" s="193" t="s">
        <v>110</v>
      </c>
      <c r="F29" s="194" t="s">
        <v>96</v>
      </c>
      <c r="G29" s="181"/>
      <c r="H29" s="181"/>
      <c r="I29" s="199"/>
    </row>
    <row r="30" spans="2:9" s="1" customFormat="1" ht="18" customHeight="1" x14ac:dyDescent="0.2">
      <c r="B30" s="328"/>
      <c r="C30" s="336"/>
      <c r="D30" s="288"/>
      <c r="E30" s="8" t="s">
        <v>4</v>
      </c>
      <c r="F30" s="9" t="s">
        <v>23</v>
      </c>
      <c r="G30" s="39"/>
      <c r="H30" s="40"/>
      <c r="I30" s="97"/>
    </row>
    <row r="31" spans="2:9" s="1" customFormat="1" ht="18" customHeight="1" x14ac:dyDescent="0.2">
      <c r="B31" s="328"/>
      <c r="C31" s="336"/>
      <c r="D31" s="288"/>
      <c r="E31" s="10" t="s">
        <v>5</v>
      </c>
      <c r="F31" s="11" t="s">
        <v>23</v>
      </c>
      <c r="G31" s="41"/>
      <c r="H31" s="42"/>
      <c r="I31" s="98"/>
    </row>
    <row r="32" spans="2:9" s="1" customFormat="1" ht="20.100000000000001" customHeight="1" x14ac:dyDescent="0.2">
      <c r="B32" s="328"/>
      <c r="C32" s="336"/>
      <c r="D32" s="289"/>
      <c r="E32" s="158" t="s">
        <v>15</v>
      </c>
      <c r="F32" s="159" t="s">
        <v>23</v>
      </c>
      <c r="G32" s="160">
        <f>G30+G31</f>
        <v>0</v>
      </c>
      <c r="H32" s="160">
        <f>H30+H31</f>
        <v>0</v>
      </c>
      <c r="I32" s="161">
        <f>I30+I31</f>
        <v>0</v>
      </c>
    </row>
    <row r="33" spans="2:9" s="1" customFormat="1" ht="43.5" customHeight="1" x14ac:dyDescent="0.2">
      <c r="B33" s="328"/>
      <c r="C33" s="336"/>
      <c r="D33" s="287" t="s">
        <v>40</v>
      </c>
      <c r="E33" s="193" t="s">
        <v>110</v>
      </c>
      <c r="F33" s="194" t="s">
        <v>96</v>
      </c>
      <c r="G33" s="181"/>
      <c r="H33" s="181"/>
      <c r="I33" s="199"/>
    </row>
    <row r="34" spans="2:9" s="1" customFormat="1" ht="18" customHeight="1" x14ac:dyDescent="0.2">
      <c r="B34" s="328"/>
      <c r="C34" s="336"/>
      <c r="D34" s="288"/>
      <c r="E34" s="8" t="s">
        <v>4</v>
      </c>
      <c r="F34" s="9" t="s">
        <v>23</v>
      </c>
      <c r="G34" s="39"/>
      <c r="H34" s="40"/>
      <c r="I34" s="97"/>
    </row>
    <row r="35" spans="2:9" s="1" customFormat="1" ht="18" customHeight="1" x14ac:dyDescent="0.2">
      <c r="B35" s="328"/>
      <c r="C35" s="336"/>
      <c r="D35" s="288"/>
      <c r="E35" s="10" t="s">
        <v>5</v>
      </c>
      <c r="F35" s="11" t="s">
        <v>23</v>
      </c>
      <c r="G35" s="41"/>
      <c r="H35" s="42"/>
      <c r="I35" s="98"/>
    </row>
    <row r="36" spans="2:9" s="1" customFormat="1" ht="18" customHeight="1" x14ac:dyDescent="0.2">
      <c r="B36" s="328"/>
      <c r="C36" s="336"/>
      <c r="D36" s="289"/>
      <c r="E36" s="158" t="s">
        <v>15</v>
      </c>
      <c r="F36" s="159" t="s">
        <v>23</v>
      </c>
      <c r="G36" s="160">
        <f>G34+G35</f>
        <v>0</v>
      </c>
      <c r="H36" s="160">
        <f>H34+H35</f>
        <v>0</v>
      </c>
      <c r="I36" s="161">
        <f>I34+I35</f>
        <v>0</v>
      </c>
    </row>
    <row r="37" spans="2:9" s="1" customFormat="1" ht="42.75" customHeight="1" x14ac:dyDescent="0.2">
      <c r="B37" s="328"/>
      <c r="C37" s="336"/>
      <c r="D37" s="287" t="s">
        <v>84</v>
      </c>
      <c r="E37" s="193" t="s">
        <v>110</v>
      </c>
      <c r="F37" s="194" t="s">
        <v>96</v>
      </c>
      <c r="G37" s="181"/>
      <c r="H37" s="181"/>
      <c r="I37" s="199"/>
    </row>
    <row r="38" spans="2:9" s="1" customFormat="1" ht="18" customHeight="1" x14ac:dyDescent="0.2">
      <c r="B38" s="328"/>
      <c r="C38" s="336"/>
      <c r="D38" s="288"/>
      <c r="E38" s="8" t="s">
        <v>4</v>
      </c>
      <c r="F38" s="9" t="s">
        <v>23</v>
      </c>
      <c r="G38" s="39"/>
      <c r="H38" s="40"/>
      <c r="I38" s="97"/>
    </row>
    <row r="39" spans="2:9" s="1" customFormat="1" ht="18" customHeight="1" x14ac:dyDescent="0.2">
      <c r="B39" s="328"/>
      <c r="C39" s="336"/>
      <c r="D39" s="288"/>
      <c r="E39" s="10" t="s">
        <v>5</v>
      </c>
      <c r="F39" s="11" t="s">
        <v>23</v>
      </c>
      <c r="G39" s="41"/>
      <c r="H39" s="42"/>
      <c r="I39" s="98"/>
    </row>
    <row r="40" spans="2:9" s="1" customFormat="1" ht="18" customHeight="1" x14ac:dyDescent="0.2">
      <c r="B40" s="328"/>
      <c r="C40" s="336"/>
      <c r="D40" s="289"/>
      <c r="E40" s="158" t="s">
        <v>15</v>
      </c>
      <c r="F40" s="159" t="s">
        <v>23</v>
      </c>
      <c r="G40" s="160">
        <f>G38+G39</f>
        <v>0</v>
      </c>
      <c r="H40" s="160">
        <f>H38+H39</f>
        <v>0</v>
      </c>
      <c r="I40" s="161">
        <f>I38+I39</f>
        <v>0</v>
      </c>
    </row>
    <row r="41" spans="2:9" s="1" customFormat="1" ht="42.75" customHeight="1" x14ac:dyDescent="0.2">
      <c r="B41" s="243"/>
      <c r="C41" s="244"/>
      <c r="D41" s="287" t="s">
        <v>51</v>
      </c>
      <c r="E41" s="193" t="s">
        <v>110</v>
      </c>
      <c r="F41" s="194" t="s">
        <v>96</v>
      </c>
      <c r="G41" s="181"/>
      <c r="H41" s="181"/>
      <c r="I41" s="199"/>
    </row>
    <row r="42" spans="2:9" s="1" customFormat="1" ht="18" customHeight="1" x14ac:dyDescent="0.2">
      <c r="B42" s="243"/>
      <c r="C42" s="244"/>
      <c r="D42" s="288"/>
      <c r="E42" s="8" t="s">
        <v>4</v>
      </c>
      <c r="F42" s="9" t="s">
        <v>23</v>
      </c>
      <c r="G42" s="39"/>
      <c r="H42" s="40"/>
      <c r="I42" s="97"/>
    </row>
    <row r="43" spans="2:9" s="1" customFormat="1" ht="18" customHeight="1" x14ac:dyDescent="0.2">
      <c r="B43" s="243"/>
      <c r="C43" s="244"/>
      <c r="D43" s="288"/>
      <c r="E43" s="10" t="s">
        <v>5</v>
      </c>
      <c r="F43" s="11" t="s">
        <v>23</v>
      </c>
      <c r="G43" s="41"/>
      <c r="H43" s="42"/>
      <c r="I43" s="98"/>
    </row>
    <row r="44" spans="2:9" s="1" customFormat="1" ht="18" customHeight="1" x14ac:dyDescent="0.2">
      <c r="B44" s="243"/>
      <c r="C44" s="244"/>
      <c r="D44" s="289"/>
      <c r="E44" s="158" t="s">
        <v>15</v>
      </c>
      <c r="F44" s="159" t="s">
        <v>23</v>
      </c>
      <c r="G44" s="160">
        <f>G42+G43</f>
        <v>0</v>
      </c>
      <c r="H44" s="160">
        <f>H42+H43</f>
        <v>0</v>
      </c>
      <c r="I44" s="161">
        <f>I42+I43</f>
        <v>0</v>
      </c>
    </row>
    <row r="45" spans="2:9" s="1" customFormat="1" ht="43.5" customHeight="1" x14ac:dyDescent="0.2">
      <c r="B45" s="326" t="s">
        <v>64</v>
      </c>
      <c r="C45" s="327"/>
      <c r="D45" s="287" t="s">
        <v>126</v>
      </c>
      <c r="E45" s="193" t="s">
        <v>110</v>
      </c>
      <c r="F45" s="194" t="s">
        <v>96</v>
      </c>
      <c r="G45" s="181"/>
      <c r="H45" s="181"/>
      <c r="I45" s="199"/>
    </row>
    <row r="46" spans="2:9" s="1" customFormat="1" ht="18" customHeight="1" x14ac:dyDescent="0.2">
      <c r="B46" s="328"/>
      <c r="C46" s="329"/>
      <c r="D46" s="288"/>
      <c r="E46" s="8" t="s">
        <v>4</v>
      </c>
      <c r="F46" s="9" t="s">
        <v>23</v>
      </c>
      <c r="G46" s="39"/>
      <c r="H46" s="40"/>
      <c r="I46" s="97"/>
    </row>
    <row r="47" spans="2:9" s="1" customFormat="1" ht="18" customHeight="1" x14ac:dyDescent="0.2">
      <c r="B47" s="328"/>
      <c r="C47" s="329"/>
      <c r="D47" s="288"/>
      <c r="E47" s="10" t="s">
        <v>5</v>
      </c>
      <c r="F47" s="11" t="s">
        <v>23</v>
      </c>
      <c r="G47" s="41"/>
      <c r="H47" s="42"/>
      <c r="I47" s="98"/>
    </row>
    <row r="48" spans="2:9" s="1" customFormat="1" ht="18" customHeight="1" x14ac:dyDescent="0.2">
      <c r="B48" s="328"/>
      <c r="C48" s="329"/>
      <c r="D48" s="289"/>
      <c r="E48" s="158" t="s">
        <v>15</v>
      </c>
      <c r="F48" s="159" t="s">
        <v>23</v>
      </c>
      <c r="G48" s="160">
        <f>G46+G47</f>
        <v>0</v>
      </c>
      <c r="H48" s="160">
        <f>H46+H47</f>
        <v>0</v>
      </c>
      <c r="I48" s="161">
        <f>I46+I47</f>
        <v>0</v>
      </c>
    </row>
    <row r="49" spans="2:9" s="1" customFormat="1" ht="45.75" customHeight="1" x14ac:dyDescent="0.2">
      <c r="B49" s="328"/>
      <c r="C49" s="329"/>
      <c r="D49" s="287" t="s">
        <v>49</v>
      </c>
      <c r="E49" s="193" t="s">
        <v>110</v>
      </c>
      <c r="F49" s="194" t="s">
        <v>96</v>
      </c>
      <c r="G49" s="181"/>
      <c r="H49" s="181"/>
      <c r="I49" s="199"/>
    </row>
    <row r="50" spans="2:9" s="1" customFormat="1" ht="18" customHeight="1" x14ac:dyDescent="0.2">
      <c r="B50" s="328"/>
      <c r="C50" s="329"/>
      <c r="D50" s="288"/>
      <c r="E50" s="8" t="s">
        <v>4</v>
      </c>
      <c r="F50" s="9" t="s">
        <v>23</v>
      </c>
      <c r="G50" s="39"/>
      <c r="H50" s="40"/>
      <c r="I50" s="97"/>
    </row>
    <row r="51" spans="2:9" s="1" customFormat="1" ht="18" customHeight="1" x14ac:dyDescent="0.2">
      <c r="B51" s="328"/>
      <c r="C51" s="329"/>
      <c r="D51" s="288"/>
      <c r="E51" s="10" t="s">
        <v>5</v>
      </c>
      <c r="F51" s="11" t="s">
        <v>23</v>
      </c>
      <c r="G51" s="41"/>
      <c r="H51" s="42"/>
      <c r="I51" s="98"/>
    </row>
    <row r="52" spans="2:9" s="1" customFormat="1" ht="18" customHeight="1" x14ac:dyDescent="0.2">
      <c r="B52" s="328"/>
      <c r="C52" s="329"/>
      <c r="D52" s="289"/>
      <c r="E52" s="158" t="s">
        <v>15</v>
      </c>
      <c r="F52" s="159" t="s">
        <v>23</v>
      </c>
      <c r="G52" s="160">
        <f>G50+G51</f>
        <v>0</v>
      </c>
      <c r="H52" s="160">
        <f>H50+H51</f>
        <v>0</v>
      </c>
      <c r="I52" s="161">
        <f>I50+I51</f>
        <v>0</v>
      </c>
    </row>
    <row r="53" spans="2:9" s="1" customFormat="1" ht="45.75" customHeight="1" x14ac:dyDescent="0.2">
      <c r="B53" s="328"/>
      <c r="C53" s="329"/>
      <c r="D53" s="287" t="s">
        <v>51</v>
      </c>
      <c r="E53" s="193" t="s">
        <v>110</v>
      </c>
      <c r="F53" s="194" t="s">
        <v>96</v>
      </c>
      <c r="G53" s="181"/>
      <c r="H53" s="181"/>
      <c r="I53" s="199"/>
    </row>
    <row r="54" spans="2:9" s="1" customFormat="1" ht="18" customHeight="1" x14ac:dyDescent="0.2">
      <c r="B54" s="328"/>
      <c r="C54" s="329"/>
      <c r="D54" s="288"/>
      <c r="E54" s="8" t="s">
        <v>4</v>
      </c>
      <c r="F54" s="9" t="s">
        <v>23</v>
      </c>
      <c r="G54" s="39"/>
      <c r="H54" s="40"/>
      <c r="I54" s="97"/>
    </row>
    <row r="55" spans="2:9" s="1" customFormat="1" ht="18" customHeight="1" x14ac:dyDescent="0.2">
      <c r="B55" s="328"/>
      <c r="C55" s="329"/>
      <c r="D55" s="288"/>
      <c r="E55" s="10" t="s">
        <v>5</v>
      </c>
      <c r="F55" s="11" t="s">
        <v>23</v>
      </c>
      <c r="G55" s="41"/>
      <c r="H55" s="42"/>
      <c r="I55" s="98"/>
    </row>
    <row r="56" spans="2:9" s="1" customFormat="1" ht="18" customHeight="1" x14ac:dyDescent="0.2">
      <c r="B56" s="330"/>
      <c r="C56" s="331"/>
      <c r="D56" s="289"/>
      <c r="E56" s="158" t="s">
        <v>15</v>
      </c>
      <c r="F56" s="159" t="s">
        <v>23</v>
      </c>
      <c r="G56" s="160">
        <f>G54+G55</f>
        <v>0</v>
      </c>
      <c r="H56" s="160">
        <f>H54+H55</f>
        <v>0</v>
      </c>
      <c r="I56" s="161">
        <f>I54+I55</f>
        <v>0</v>
      </c>
    </row>
    <row r="57" spans="2:9" s="1" customFormat="1" ht="18" customHeight="1" x14ac:dyDescent="0.2">
      <c r="B57" s="313" t="s">
        <v>66</v>
      </c>
      <c r="C57" s="314"/>
      <c r="D57" s="303" t="s">
        <v>2</v>
      </c>
      <c r="E57" s="162" t="s">
        <v>4</v>
      </c>
      <c r="F57" s="163" t="s">
        <v>23</v>
      </c>
      <c r="G57" s="164">
        <f>SUM(G22,G26,G30,G34,G38,G42,G46,G50,G54)</f>
        <v>0</v>
      </c>
      <c r="H57" s="164">
        <f t="shared" ref="H57:I57" si="0">SUM(H22,H26,H30,H34,H38,H42,H46,H50,H54)</f>
        <v>0</v>
      </c>
      <c r="I57" s="224">
        <f t="shared" si="0"/>
        <v>0</v>
      </c>
    </row>
    <row r="58" spans="2:9" s="1" customFormat="1" ht="18" customHeight="1" x14ac:dyDescent="0.2">
      <c r="B58" s="315"/>
      <c r="C58" s="316"/>
      <c r="D58" s="304"/>
      <c r="E58" s="165" t="s">
        <v>5</v>
      </c>
      <c r="F58" s="166" t="s">
        <v>23</v>
      </c>
      <c r="G58" s="167">
        <f t="shared" ref="G58:I58" si="1">SUM(G23,G27,G31,G35,G39,G43,G47,G51,G55)</f>
        <v>0</v>
      </c>
      <c r="H58" s="167">
        <f t="shared" si="1"/>
        <v>0</v>
      </c>
      <c r="I58" s="225">
        <f t="shared" si="1"/>
        <v>0</v>
      </c>
    </row>
    <row r="59" spans="2:9" s="1" customFormat="1" ht="18" customHeight="1" thickBot="1" x14ac:dyDescent="0.25">
      <c r="B59" s="317"/>
      <c r="C59" s="318"/>
      <c r="D59" s="305"/>
      <c r="E59" s="168" t="s">
        <v>15</v>
      </c>
      <c r="F59" s="169" t="s">
        <v>23</v>
      </c>
      <c r="G59" s="170">
        <f>G57+G58</f>
        <v>0</v>
      </c>
      <c r="H59" s="170">
        <f>H57+H58</f>
        <v>0</v>
      </c>
      <c r="I59" s="226">
        <f>I57+I58</f>
        <v>0</v>
      </c>
    </row>
    <row r="60" spans="2:9" s="1" customFormat="1" x14ac:dyDescent="0.2">
      <c r="D60" s="24"/>
      <c r="E60"/>
      <c r="F60"/>
      <c r="G60" s="18"/>
      <c r="H60" s="18"/>
      <c r="I60" s="18"/>
    </row>
    <row r="61" spans="2:9" s="1" customFormat="1" ht="24.75" customHeight="1" x14ac:dyDescent="0.2">
      <c r="B61" s="5" t="s">
        <v>65</v>
      </c>
      <c r="C61" s="5"/>
      <c r="D61" s="24"/>
      <c r="G61" s="19"/>
      <c r="H61" s="19"/>
      <c r="I61" s="19"/>
    </row>
    <row r="62" spans="2:9" s="1" customFormat="1" ht="8.25" customHeight="1" thickBot="1" x14ac:dyDescent="0.25">
      <c r="D62" s="24"/>
      <c r="E62"/>
      <c r="F62"/>
      <c r="G62" s="18"/>
      <c r="H62" s="18"/>
      <c r="I62" s="18"/>
    </row>
    <row r="63" spans="2:9" s="1" customFormat="1" ht="27" customHeight="1" x14ac:dyDescent="0.2">
      <c r="B63" s="117" t="s">
        <v>24</v>
      </c>
      <c r="C63" s="118"/>
      <c r="D63" s="119"/>
      <c r="E63" s="120"/>
      <c r="F63" s="121" t="s">
        <v>1</v>
      </c>
      <c r="G63" s="122">
        <f>$G$20</f>
        <v>2024</v>
      </c>
      <c r="H63" s="122">
        <f>$H$20</f>
        <v>2025</v>
      </c>
      <c r="I63" s="147">
        <f>$I$20</f>
        <v>2026</v>
      </c>
    </row>
    <row r="64" spans="2:9" s="1" customFormat="1" ht="30.75" customHeight="1" x14ac:dyDescent="0.2">
      <c r="B64" s="328" t="s">
        <v>93</v>
      </c>
      <c r="C64" s="329"/>
      <c r="D64" s="179" t="s">
        <v>0</v>
      </c>
      <c r="E64" s="180" t="s">
        <v>67</v>
      </c>
      <c r="F64" s="174" t="s">
        <v>3</v>
      </c>
      <c r="G64" s="181"/>
      <c r="H64" s="181"/>
      <c r="I64" s="199"/>
    </row>
    <row r="65" spans="2:9" s="1" customFormat="1" ht="39" customHeight="1" x14ac:dyDescent="0.2">
      <c r="B65" s="328"/>
      <c r="C65" s="329"/>
      <c r="D65" s="287" t="s">
        <v>2</v>
      </c>
      <c r="E65" s="193" t="s">
        <v>110</v>
      </c>
      <c r="F65" s="194" t="s">
        <v>96</v>
      </c>
      <c r="G65" s="181"/>
      <c r="H65" s="181"/>
      <c r="I65" s="199"/>
    </row>
    <row r="66" spans="2:9" s="1" customFormat="1" ht="18" customHeight="1" x14ac:dyDescent="0.2">
      <c r="B66" s="328"/>
      <c r="C66" s="329"/>
      <c r="D66" s="288"/>
      <c r="E66" s="8" t="s">
        <v>4</v>
      </c>
      <c r="F66" s="9" t="s">
        <v>23</v>
      </c>
      <c r="G66" s="39"/>
      <c r="H66" s="40"/>
      <c r="I66" s="97"/>
    </row>
    <row r="67" spans="2:9" s="1" customFormat="1" ht="18" customHeight="1" x14ac:dyDescent="0.2">
      <c r="B67" s="328"/>
      <c r="C67" s="329"/>
      <c r="D67" s="288"/>
      <c r="E67" s="10" t="s">
        <v>5</v>
      </c>
      <c r="F67" s="11" t="s">
        <v>23</v>
      </c>
      <c r="G67" s="41"/>
      <c r="H67" s="42"/>
      <c r="I67" s="98"/>
    </row>
    <row r="68" spans="2:9" s="1" customFormat="1" ht="18" customHeight="1" x14ac:dyDescent="0.2">
      <c r="B68" s="330"/>
      <c r="C68" s="331"/>
      <c r="D68" s="289"/>
      <c r="E68" s="158" t="s">
        <v>15</v>
      </c>
      <c r="F68" s="159" t="s">
        <v>23</v>
      </c>
      <c r="G68" s="160">
        <f>G66+G67</f>
        <v>0</v>
      </c>
      <c r="H68" s="160">
        <f>H66+H67</f>
        <v>0</v>
      </c>
      <c r="I68" s="161">
        <f>I66+I67</f>
        <v>0</v>
      </c>
    </row>
    <row r="69" spans="2:9" s="1" customFormat="1" ht="18" customHeight="1" x14ac:dyDescent="0.2">
      <c r="B69" s="313" t="s">
        <v>68</v>
      </c>
      <c r="C69" s="314"/>
      <c r="D69" s="303" t="s">
        <v>2</v>
      </c>
      <c r="E69" s="162" t="s">
        <v>4</v>
      </c>
      <c r="F69" s="163" t="s">
        <v>23</v>
      </c>
      <c r="G69" s="164">
        <f>G66</f>
        <v>0</v>
      </c>
      <c r="H69" s="164">
        <f t="shared" ref="H69:I70" si="2">H66</f>
        <v>0</v>
      </c>
      <c r="I69" s="224">
        <f t="shared" si="2"/>
        <v>0</v>
      </c>
    </row>
    <row r="70" spans="2:9" s="1" customFormat="1" ht="18" customHeight="1" x14ac:dyDescent="0.2">
      <c r="B70" s="315"/>
      <c r="C70" s="316"/>
      <c r="D70" s="304"/>
      <c r="E70" s="165" t="s">
        <v>5</v>
      </c>
      <c r="F70" s="166" t="s">
        <v>23</v>
      </c>
      <c r="G70" s="167">
        <f t="shared" ref="G70:H70" si="3">G67</f>
        <v>0</v>
      </c>
      <c r="H70" s="167">
        <f t="shared" si="3"/>
        <v>0</v>
      </c>
      <c r="I70" s="225">
        <f t="shared" si="2"/>
        <v>0</v>
      </c>
    </row>
    <row r="71" spans="2:9" s="1" customFormat="1" ht="18" customHeight="1" thickBot="1" x14ac:dyDescent="0.25">
      <c r="B71" s="317"/>
      <c r="C71" s="318"/>
      <c r="D71" s="305"/>
      <c r="E71" s="168" t="s">
        <v>15</v>
      </c>
      <c r="F71" s="169" t="s">
        <v>23</v>
      </c>
      <c r="G71" s="170">
        <f>G69+G70</f>
        <v>0</v>
      </c>
      <c r="H71" s="170">
        <f>H69+H70</f>
        <v>0</v>
      </c>
      <c r="I71" s="226">
        <f>I69+I70</f>
        <v>0</v>
      </c>
    </row>
    <row r="72" spans="2:9" s="1" customFormat="1" x14ac:dyDescent="0.2">
      <c r="D72" s="24"/>
      <c r="E72"/>
      <c r="F72"/>
      <c r="G72" s="18"/>
      <c r="H72" s="18"/>
      <c r="I72" s="18"/>
    </row>
    <row r="73" spans="2:9" s="1" customFormat="1" ht="24.75" customHeight="1" x14ac:dyDescent="0.2">
      <c r="B73" s="5" t="s">
        <v>35</v>
      </c>
      <c r="C73" s="5"/>
      <c r="D73" s="24"/>
      <c r="G73" s="19"/>
      <c r="H73" s="19"/>
      <c r="I73" s="19"/>
    </row>
    <row r="74" spans="2:9" s="1" customFormat="1" ht="8.25" customHeight="1" thickBot="1" x14ac:dyDescent="0.25">
      <c r="D74" s="24"/>
      <c r="E74"/>
      <c r="F74"/>
      <c r="G74" s="18"/>
      <c r="H74" s="18"/>
      <c r="I74" s="18"/>
    </row>
    <row r="75" spans="2:9" s="1" customFormat="1" ht="24" customHeight="1" x14ac:dyDescent="0.2">
      <c r="B75" s="117" t="s">
        <v>24</v>
      </c>
      <c r="C75" s="118"/>
      <c r="D75" s="119"/>
      <c r="E75" s="120"/>
      <c r="F75" s="121" t="s">
        <v>1</v>
      </c>
      <c r="G75" s="122">
        <f>$G$20</f>
        <v>2024</v>
      </c>
      <c r="H75" s="122">
        <f>$H$20</f>
        <v>2025</v>
      </c>
      <c r="I75" s="147">
        <f>$I$20</f>
        <v>2026</v>
      </c>
    </row>
    <row r="76" spans="2:9" s="2" customFormat="1" ht="18" customHeight="1" x14ac:dyDescent="0.2">
      <c r="B76" s="334" t="s">
        <v>69</v>
      </c>
      <c r="C76" s="335"/>
      <c r="D76" s="287" t="s">
        <v>0</v>
      </c>
      <c r="E76" s="182" t="s">
        <v>127</v>
      </c>
      <c r="F76" s="78" t="s">
        <v>18</v>
      </c>
      <c r="G76" s="177"/>
      <c r="H76" s="177"/>
      <c r="I76" s="227"/>
    </row>
    <row r="77" spans="2:9" s="2" customFormat="1" ht="18" customHeight="1" x14ac:dyDescent="0.2">
      <c r="B77" s="334"/>
      <c r="C77" s="335"/>
      <c r="D77" s="288"/>
      <c r="E77" s="182" t="s">
        <v>71</v>
      </c>
      <c r="F77" s="78" t="s">
        <v>18</v>
      </c>
      <c r="G77" s="177"/>
      <c r="H77" s="177"/>
      <c r="I77" s="227"/>
    </row>
    <row r="78" spans="2:9" s="2" customFormat="1" ht="38.25" x14ac:dyDescent="0.2">
      <c r="B78" s="334"/>
      <c r="C78" s="335"/>
      <c r="D78" s="287" t="s">
        <v>70</v>
      </c>
      <c r="E78" s="193" t="s">
        <v>110</v>
      </c>
      <c r="F78" s="194" t="s">
        <v>96</v>
      </c>
      <c r="G78" s="181"/>
      <c r="H78" s="181"/>
      <c r="I78" s="199"/>
    </row>
    <row r="79" spans="2:9" s="2" customFormat="1" ht="18" customHeight="1" x14ac:dyDescent="0.2">
      <c r="B79" s="334"/>
      <c r="C79" s="335"/>
      <c r="D79" s="288"/>
      <c r="E79" s="8" t="s">
        <v>4</v>
      </c>
      <c r="F79" s="9" t="s">
        <v>23</v>
      </c>
      <c r="G79" s="13"/>
      <c r="H79" s="16"/>
      <c r="I79" s="97"/>
    </row>
    <row r="80" spans="2:9" s="2" customFormat="1" ht="18" customHeight="1" x14ac:dyDescent="0.2">
      <c r="B80" s="334"/>
      <c r="C80" s="335"/>
      <c r="D80" s="288"/>
      <c r="E80" s="10" t="s">
        <v>5</v>
      </c>
      <c r="F80" s="11" t="s">
        <v>23</v>
      </c>
      <c r="G80" s="14"/>
      <c r="H80" s="17"/>
      <c r="I80" s="98"/>
    </row>
    <row r="81" spans="2:9" s="2" customFormat="1" ht="18" customHeight="1" x14ac:dyDescent="0.2">
      <c r="B81" s="334"/>
      <c r="C81" s="335"/>
      <c r="D81" s="289"/>
      <c r="E81" s="158" t="s">
        <v>15</v>
      </c>
      <c r="F81" s="159" t="s">
        <v>23</v>
      </c>
      <c r="G81" s="160">
        <f>G79+G80</f>
        <v>0</v>
      </c>
      <c r="H81" s="160">
        <f>H79+H80</f>
        <v>0</v>
      </c>
      <c r="I81" s="161">
        <f>I79+I80</f>
        <v>0</v>
      </c>
    </row>
    <row r="82" spans="2:9" s="2" customFormat="1" ht="18" customHeight="1" x14ac:dyDescent="0.2">
      <c r="B82" s="334" t="s">
        <v>97</v>
      </c>
      <c r="C82" s="335"/>
      <c r="D82" s="287" t="s">
        <v>0</v>
      </c>
      <c r="E82" s="173" t="s">
        <v>34</v>
      </c>
      <c r="F82" s="174" t="s">
        <v>3</v>
      </c>
      <c r="G82" s="175"/>
      <c r="H82" s="175"/>
      <c r="I82" s="199"/>
    </row>
    <row r="83" spans="2:9" s="2" customFormat="1" ht="34.5" customHeight="1" x14ac:dyDescent="0.2">
      <c r="B83" s="334"/>
      <c r="C83" s="335"/>
      <c r="D83" s="287"/>
      <c r="E83" s="176" t="s">
        <v>128</v>
      </c>
      <c r="F83" s="78" t="s">
        <v>18</v>
      </c>
      <c r="G83" s="177"/>
      <c r="H83" s="177"/>
      <c r="I83" s="227"/>
    </row>
    <row r="84" spans="2:9" s="2" customFormat="1" ht="36" customHeight="1" x14ac:dyDescent="0.2">
      <c r="B84" s="334"/>
      <c r="C84" s="335"/>
      <c r="D84" s="288"/>
      <c r="E84" s="176" t="s">
        <v>129</v>
      </c>
      <c r="F84" s="78" t="s">
        <v>18</v>
      </c>
      <c r="G84" s="177"/>
      <c r="H84" s="177"/>
      <c r="I84" s="227"/>
    </row>
    <row r="85" spans="2:9" s="2" customFormat="1" ht="18" customHeight="1" x14ac:dyDescent="0.2">
      <c r="B85" s="334"/>
      <c r="C85" s="335"/>
      <c r="D85" s="289"/>
      <c r="E85" s="178" t="s">
        <v>36</v>
      </c>
      <c r="F85" s="78" t="s">
        <v>18</v>
      </c>
      <c r="G85" s="177"/>
      <c r="H85" s="177"/>
      <c r="I85" s="227"/>
    </row>
    <row r="86" spans="2:9" s="2" customFormat="1" ht="38.25" x14ac:dyDescent="0.2">
      <c r="B86" s="334"/>
      <c r="C86" s="335"/>
      <c r="D86" s="287" t="s">
        <v>41</v>
      </c>
      <c r="E86" s="193" t="s">
        <v>110</v>
      </c>
      <c r="F86" s="194" t="s">
        <v>96</v>
      </c>
      <c r="G86" s="181"/>
      <c r="H86" s="181"/>
      <c r="I86" s="199"/>
    </row>
    <row r="87" spans="2:9" s="2" customFormat="1" ht="18" customHeight="1" x14ac:dyDescent="0.2">
      <c r="B87" s="334"/>
      <c r="C87" s="335"/>
      <c r="D87" s="288"/>
      <c r="E87" s="8" t="s">
        <v>4</v>
      </c>
      <c r="F87" s="9" t="s">
        <v>23</v>
      </c>
      <c r="G87" s="13"/>
      <c r="H87" s="16"/>
      <c r="I87" s="97"/>
    </row>
    <row r="88" spans="2:9" s="2" customFormat="1" ht="18" customHeight="1" x14ac:dyDescent="0.2">
      <c r="B88" s="334"/>
      <c r="C88" s="335"/>
      <c r="D88" s="288"/>
      <c r="E88" s="10" t="s">
        <v>5</v>
      </c>
      <c r="F88" s="11" t="s">
        <v>23</v>
      </c>
      <c r="G88" s="14"/>
      <c r="H88" s="17"/>
      <c r="I88" s="98"/>
    </row>
    <row r="89" spans="2:9" s="2" customFormat="1" ht="18" customHeight="1" x14ac:dyDescent="0.2">
      <c r="B89" s="334"/>
      <c r="C89" s="335"/>
      <c r="D89" s="289"/>
      <c r="E89" s="158" t="s">
        <v>15</v>
      </c>
      <c r="F89" s="159" t="s">
        <v>23</v>
      </c>
      <c r="G89" s="160">
        <f>G87+G88</f>
        <v>0</v>
      </c>
      <c r="H89" s="160">
        <f>H87+H88</f>
        <v>0</v>
      </c>
      <c r="I89" s="161">
        <f>I87+I88</f>
        <v>0</v>
      </c>
    </row>
    <row r="90" spans="2:9" s="2" customFormat="1" ht="38.25" x14ac:dyDescent="0.2">
      <c r="B90" s="334"/>
      <c r="C90" s="335"/>
      <c r="D90" s="287" t="s">
        <v>130</v>
      </c>
      <c r="E90" s="193" t="s">
        <v>110</v>
      </c>
      <c r="F90" s="194" t="s">
        <v>96</v>
      </c>
      <c r="G90" s="181"/>
      <c r="H90" s="181"/>
      <c r="I90" s="199"/>
    </row>
    <row r="91" spans="2:9" s="1" customFormat="1" ht="18" customHeight="1" x14ac:dyDescent="0.2">
      <c r="B91" s="334"/>
      <c r="C91" s="335"/>
      <c r="D91" s="288"/>
      <c r="E91" s="8" t="s">
        <v>4</v>
      </c>
      <c r="F91" s="9" t="s">
        <v>23</v>
      </c>
      <c r="G91" s="13"/>
      <c r="H91" s="16"/>
      <c r="I91" s="97"/>
    </row>
    <row r="92" spans="2:9" s="1" customFormat="1" ht="18" customHeight="1" x14ac:dyDescent="0.2">
      <c r="B92" s="334"/>
      <c r="C92" s="335"/>
      <c r="D92" s="288"/>
      <c r="E92" s="10" t="s">
        <v>5</v>
      </c>
      <c r="F92" s="11" t="s">
        <v>23</v>
      </c>
      <c r="G92" s="14"/>
      <c r="H92" s="17"/>
      <c r="I92" s="98"/>
    </row>
    <row r="93" spans="2:9" s="1" customFormat="1" ht="18" customHeight="1" x14ac:dyDescent="0.2">
      <c r="B93" s="334"/>
      <c r="C93" s="335"/>
      <c r="D93" s="289"/>
      <c r="E93" s="158" t="s">
        <v>15</v>
      </c>
      <c r="F93" s="159" t="s">
        <v>23</v>
      </c>
      <c r="G93" s="160">
        <f>G91+G92</f>
        <v>0</v>
      </c>
      <c r="H93" s="160">
        <f>H91+H92</f>
        <v>0</v>
      </c>
      <c r="I93" s="161">
        <f>I91+I92</f>
        <v>0</v>
      </c>
    </row>
    <row r="94" spans="2:9" s="2" customFormat="1" ht="28.5" customHeight="1" x14ac:dyDescent="0.2">
      <c r="B94" s="334" t="s">
        <v>11</v>
      </c>
      <c r="C94" s="335"/>
      <c r="D94" s="179" t="s">
        <v>0</v>
      </c>
      <c r="E94" s="173" t="s">
        <v>13</v>
      </c>
      <c r="F94" s="174" t="s">
        <v>3</v>
      </c>
      <c r="G94" s="175"/>
      <c r="H94" s="175"/>
      <c r="I94" s="199"/>
    </row>
    <row r="95" spans="2:9" s="2" customFormat="1" ht="38.25" x14ac:dyDescent="0.2">
      <c r="B95" s="334"/>
      <c r="C95" s="335"/>
      <c r="D95" s="287" t="s">
        <v>53</v>
      </c>
      <c r="E95" s="193" t="s">
        <v>110</v>
      </c>
      <c r="F95" s="194" t="s">
        <v>96</v>
      </c>
      <c r="G95" s="181"/>
      <c r="H95" s="181"/>
      <c r="I95" s="199"/>
    </row>
    <row r="96" spans="2:9" s="1" customFormat="1" ht="18" customHeight="1" x14ac:dyDescent="0.2">
      <c r="B96" s="334"/>
      <c r="C96" s="335"/>
      <c r="D96" s="288"/>
      <c r="E96" s="8" t="s">
        <v>4</v>
      </c>
      <c r="F96" s="9" t="s">
        <v>23</v>
      </c>
      <c r="G96" s="13"/>
      <c r="H96" s="16"/>
      <c r="I96" s="97"/>
    </row>
    <row r="97" spans="2:9" s="1" customFormat="1" ht="18" customHeight="1" x14ac:dyDescent="0.2">
      <c r="B97" s="334"/>
      <c r="C97" s="335"/>
      <c r="D97" s="288"/>
      <c r="E97" s="10" t="s">
        <v>5</v>
      </c>
      <c r="F97" s="11" t="s">
        <v>23</v>
      </c>
      <c r="G97" s="14"/>
      <c r="H97" s="17"/>
      <c r="I97" s="98"/>
    </row>
    <row r="98" spans="2:9" s="1" customFormat="1" ht="18" customHeight="1" x14ac:dyDescent="0.2">
      <c r="B98" s="334"/>
      <c r="C98" s="335"/>
      <c r="D98" s="289"/>
      <c r="E98" s="158" t="s">
        <v>15</v>
      </c>
      <c r="F98" s="159" t="s">
        <v>23</v>
      </c>
      <c r="G98" s="160">
        <f>G96+G97</f>
        <v>0</v>
      </c>
      <c r="H98" s="160">
        <f>H96+H97</f>
        <v>0</v>
      </c>
      <c r="I98" s="161">
        <f>I96+I97</f>
        <v>0</v>
      </c>
    </row>
    <row r="99" spans="2:9" s="2" customFormat="1" ht="18" customHeight="1" x14ac:dyDescent="0.2">
      <c r="B99" s="328" t="s">
        <v>44</v>
      </c>
      <c r="C99" s="329"/>
      <c r="D99" s="287" t="s">
        <v>0</v>
      </c>
      <c r="E99" s="183" t="s">
        <v>12</v>
      </c>
      <c r="F99" s="9" t="s">
        <v>3</v>
      </c>
      <c r="G99" s="16"/>
      <c r="H99" s="16"/>
      <c r="I99" s="97"/>
    </row>
    <row r="100" spans="2:9" s="2" customFormat="1" ht="18" customHeight="1" x14ac:dyDescent="0.2">
      <c r="B100" s="328"/>
      <c r="C100" s="329"/>
      <c r="D100" s="288"/>
      <c r="E100" s="184" t="s">
        <v>17</v>
      </c>
      <c r="F100" s="185" t="s">
        <v>18</v>
      </c>
      <c r="G100" s="186"/>
      <c r="H100" s="186"/>
      <c r="I100" s="228"/>
    </row>
    <row r="101" spans="2:9" s="2" customFormat="1" ht="18" customHeight="1" x14ac:dyDescent="0.2">
      <c r="B101" s="328"/>
      <c r="C101" s="329"/>
      <c r="D101" s="288"/>
      <c r="E101" s="187" t="s">
        <v>16</v>
      </c>
      <c r="F101" s="188" t="s">
        <v>18</v>
      </c>
      <c r="G101" s="189"/>
      <c r="H101" s="189"/>
      <c r="I101" s="229"/>
    </row>
    <row r="102" spans="2:9" s="2" customFormat="1" ht="38.25" x14ac:dyDescent="0.2">
      <c r="B102" s="328"/>
      <c r="C102" s="329"/>
      <c r="D102" s="287" t="s">
        <v>47</v>
      </c>
      <c r="E102" s="193" t="s">
        <v>110</v>
      </c>
      <c r="F102" s="194" t="s">
        <v>96</v>
      </c>
      <c r="G102" s="181"/>
      <c r="H102" s="181"/>
      <c r="I102" s="199"/>
    </row>
    <row r="103" spans="2:9" s="1" customFormat="1" ht="18" customHeight="1" x14ac:dyDescent="0.2">
      <c r="B103" s="328"/>
      <c r="C103" s="329"/>
      <c r="D103" s="288"/>
      <c r="E103" s="8" t="s">
        <v>4</v>
      </c>
      <c r="F103" s="9" t="s">
        <v>23</v>
      </c>
      <c r="G103" s="13"/>
      <c r="H103" s="16"/>
      <c r="I103" s="97"/>
    </row>
    <row r="104" spans="2:9" s="1" customFormat="1" ht="18" customHeight="1" x14ac:dyDescent="0.2">
      <c r="B104" s="328"/>
      <c r="C104" s="329"/>
      <c r="D104" s="288"/>
      <c r="E104" s="10" t="s">
        <v>5</v>
      </c>
      <c r="F104" s="11" t="s">
        <v>23</v>
      </c>
      <c r="G104" s="14"/>
      <c r="H104" s="17"/>
      <c r="I104" s="98"/>
    </row>
    <row r="105" spans="2:9" s="1" customFormat="1" ht="18" customHeight="1" x14ac:dyDescent="0.2">
      <c r="B105" s="328"/>
      <c r="C105" s="329"/>
      <c r="D105" s="289"/>
      <c r="E105" s="158" t="s">
        <v>15</v>
      </c>
      <c r="F105" s="159" t="s">
        <v>23</v>
      </c>
      <c r="G105" s="160">
        <f>G103+G104</f>
        <v>0</v>
      </c>
      <c r="H105" s="160">
        <f>H103+H104</f>
        <v>0</v>
      </c>
      <c r="I105" s="161">
        <f>I103+I104</f>
        <v>0</v>
      </c>
    </row>
    <row r="106" spans="2:9" s="1" customFormat="1" ht="38.25" x14ac:dyDescent="0.2">
      <c r="B106" s="328"/>
      <c r="C106" s="329"/>
      <c r="D106" s="287" t="s">
        <v>48</v>
      </c>
      <c r="E106" s="193" t="s">
        <v>110</v>
      </c>
      <c r="F106" s="194" t="s">
        <v>96</v>
      </c>
      <c r="G106" s="181"/>
      <c r="H106" s="181"/>
      <c r="I106" s="199"/>
    </row>
    <row r="107" spans="2:9" s="1" customFormat="1" ht="18" customHeight="1" x14ac:dyDescent="0.2">
      <c r="B107" s="328"/>
      <c r="C107" s="329"/>
      <c r="D107" s="288"/>
      <c r="E107" s="8" t="s">
        <v>4</v>
      </c>
      <c r="F107" s="9" t="s">
        <v>23</v>
      </c>
      <c r="G107" s="13"/>
      <c r="H107" s="16"/>
      <c r="I107" s="97"/>
    </row>
    <row r="108" spans="2:9" s="1" customFormat="1" ht="18" customHeight="1" x14ac:dyDescent="0.2">
      <c r="B108" s="328"/>
      <c r="C108" s="329"/>
      <c r="D108" s="288"/>
      <c r="E108" s="10" t="s">
        <v>5</v>
      </c>
      <c r="F108" s="11" t="s">
        <v>23</v>
      </c>
      <c r="G108" s="14"/>
      <c r="H108" s="17"/>
      <c r="I108" s="98"/>
    </row>
    <row r="109" spans="2:9" s="1" customFormat="1" ht="18" customHeight="1" thickBot="1" x14ac:dyDescent="0.25">
      <c r="B109" s="332"/>
      <c r="C109" s="333"/>
      <c r="D109" s="306"/>
      <c r="E109" s="158" t="s">
        <v>15</v>
      </c>
      <c r="F109" s="159" t="s">
        <v>23</v>
      </c>
      <c r="G109" s="160">
        <f>G107+G108</f>
        <v>0</v>
      </c>
      <c r="H109" s="160">
        <f>H107+H108</f>
        <v>0</v>
      </c>
      <c r="I109" s="161">
        <f>I107+I108</f>
        <v>0</v>
      </c>
    </row>
    <row r="110" spans="2:9" s="1" customFormat="1" ht="18" customHeight="1" x14ac:dyDescent="0.2">
      <c r="B110" s="313" t="s">
        <v>63</v>
      </c>
      <c r="C110" s="314"/>
      <c r="D110" s="303" t="s">
        <v>2</v>
      </c>
      <c r="E110" s="162" t="s">
        <v>4</v>
      </c>
      <c r="F110" s="163" t="s">
        <v>23</v>
      </c>
      <c r="G110" s="164">
        <f t="shared" ref="G110:I111" si="4">SUM(G79,G87,G91,G96,G103,G107)</f>
        <v>0</v>
      </c>
      <c r="H110" s="164">
        <f t="shared" si="4"/>
        <v>0</v>
      </c>
      <c r="I110" s="224">
        <f t="shared" si="4"/>
        <v>0</v>
      </c>
    </row>
    <row r="111" spans="2:9" s="1" customFormat="1" ht="18" customHeight="1" x14ac:dyDescent="0.2">
      <c r="B111" s="315"/>
      <c r="C111" s="316"/>
      <c r="D111" s="304"/>
      <c r="E111" s="165" t="s">
        <v>5</v>
      </c>
      <c r="F111" s="166" t="s">
        <v>23</v>
      </c>
      <c r="G111" s="167">
        <f t="shared" si="4"/>
        <v>0</v>
      </c>
      <c r="H111" s="167">
        <f t="shared" si="4"/>
        <v>0</v>
      </c>
      <c r="I111" s="225">
        <f t="shared" si="4"/>
        <v>0</v>
      </c>
    </row>
    <row r="112" spans="2:9" s="1" customFormat="1" ht="18" customHeight="1" thickBot="1" x14ac:dyDescent="0.25">
      <c r="B112" s="317"/>
      <c r="C112" s="318"/>
      <c r="D112" s="305"/>
      <c r="E112" s="168" t="s">
        <v>15</v>
      </c>
      <c r="F112" s="169" t="s">
        <v>23</v>
      </c>
      <c r="G112" s="170">
        <f>G110+G111</f>
        <v>0</v>
      </c>
      <c r="H112" s="170">
        <f>H110+H111</f>
        <v>0</v>
      </c>
      <c r="I112" s="226">
        <f>I110+I111</f>
        <v>0</v>
      </c>
    </row>
    <row r="113" spans="2:9" s="1" customFormat="1" x14ac:dyDescent="0.2">
      <c r="D113" s="24"/>
      <c r="E113"/>
      <c r="F113"/>
      <c r="G113" s="18"/>
      <c r="H113" s="18"/>
      <c r="I113" s="18"/>
    </row>
    <row r="114" spans="2:9" s="1" customFormat="1" ht="24.75" customHeight="1" x14ac:dyDescent="0.2">
      <c r="B114" s="5" t="s">
        <v>61</v>
      </c>
      <c r="C114" s="5"/>
      <c r="D114" s="24"/>
      <c r="G114" s="19"/>
      <c r="H114" s="19"/>
      <c r="I114" s="19"/>
    </row>
    <row r="115" spans="2:9" s="1" customFormat="1" ht="12" customHeight="1" thickBot="1" x14ac:dyDescent="0.25">
      <c r="D115" s="25"/>
      <c r="G115" s="19"/>
      <c r="H115" s="19"/>
      <c r="I115" s="19"/>
    </row>
    <row r="116" spans="2:9" s="1" customFormat="1" ht="24" customHeight="1" x14ac:dyDescent="0.2">
      <c r="B116" s="117" t="s">
        <v>24</v>
      </c>
      <c r="C116" s="118"/>
      <c r="D116" s="119"/>
      <c r="E116" s="120"/>
      <c r="F116" s="121" t="s">
        <v>1</v>
      </c>
      <c r="G116" s="122">
        <f>$G$20</f>
        <v>2024</v>
      </c>
      <c r="H116" s="122">
        <f>$H$20</f>
        <v>2025</v>
      </c>
      <c r="I116" s="147">
        <f>$I$20</f>
        <v>2026</v>
      </c>
    </row>
    <row r="117" spans="2:9" s="2" customFormat="1" ht="18" customHeight="1" x14ac:dyDescent="0.2">
      <c r="B117" s="328" t="s">
        <v>8</v>
      </c>
      <c r="C117" s="329"/>
      <c r="D117" s="307" t="s">
        <v>0</v>
      </c>
      <c r="E117" s="183" t="s">
        <v>7</v>
      </c>
      <c r="F117" s="9" t="s">
        <v>3</v>
      </c>
      <c r="G117" s="16"/>
      <c r="H117" s="16"/>
      <c r="I117" s="97"/>
    </row>
    <row r="118" spans="2:9" s="2" customFormat="1" ht="30" customHeight="1" x14ac:dyDescent="0.2">
      <c r="B118" s="328"/>
      <c r="C118" s="329"/>
      <c r="D118" s="308"/>
      <c r="E118" s="191" t="s">
        <v>83</v>
      </c>
      <c r="F118" s="11" t="s">
        <v>3</v>
      </c>
      <c r="G118" s="17"/>
      <c r="H118" s="17"/>
      <c r="I118" s="98"/>
    </row>
    <row r="119" spans="2:9" s="2" customFormat="1" ht="18" customHeight="1" x14ac:dyDescent="0.2">
      <c r="B119" s="328"/>
      <c r="C119" s="329"/>
      <c r="D119" s="309"/>
      <c r="E119" s="143" t="s">
        <v>85</v>
      </c>
      <c r="F119" s="144" t="s">
        <v>3</v>
      </c>
      <c r="G119" s="192"/>
      <c r="H119" s="192"/>
      <c r="I119" s="148"/>
    </row>
    <row r="120" spans="2:9" s="2" customFormat="1" ht="38.25" x14ac:dyDescent="0.2">
      <c r="B120" s="328"/>
      <c r="C120" s="329"/>
      <c r="D120" s="287" t="s">
        <v>2</v>
      </c>
      <c r="E120" s="193" t="s">
        <v>110</v>
      </c>
      <c r="F120" s="194" t="s">
        <v>96</v>
      </c>
      <c r="G120" s="181"/>
      <c r="H120" s="181"/>
      <c r="I120" s="199"/>
    </row>
    <row r="121" spans="2:9" s="1" customFormat="1" ht="18" customHeight="1" x14ac:dyDescent="0.2">
      <c r="B121" s="328"/>
      <c r="C121" s="329"/>
      <c r="D121" s="288"/>
      <c r="E121" s="8" t="s">
        <v>4</v>
      </c>
      <c r="F121" s="9" t="s">
        <v>23</v>
      </c>
      <c r="G121" s="13"/>
      <c r="H121" s="16"/>
      <c r="I121" s="97"/>
    </row>
    <row r="122" spans="2:9" s="1" customFormat="1" ht="18" customHeight="1" x14ac:dyDescent="0.2">
      <c r="B122" s="328"/>
      <c r="C122" s="329"/>
      <c r="D122" s="288"/>
      <c r="E122" s="10" t="s">
        <v>5</v>
      </c>
      <c r="F122" s="11" t="s">
        <v>23</v>
      </c>
      <c r="G122" s="14"/>
      <c r="H122" s="17"/>
      <c r="I122" s="98"/>
    </row>
    <row r="123" spans="2:9" s="1" customFormat="1" ht="18" customHeight="1" x14ac:dyDescent="0.2">
      <c r="B123" s="330"/>
      <c r="C123" s="331"/>
      <c r="D123" s="289"/>
      <c r="E123" s="158" t="s">
        <v>15</v>
      </c>
      <c r="F123" s="159" t="s">
        <v>23</v>
      </c>
      <c r="G123" s="160">
        <f>G121+G122</f>
        <v>0</v>
      </c>
      <c r="H123" s="160">
        <f>H121+H122</f>
        <v>0</v>
      </c>
      <c r="I123" s="161">
        <f>I121+I122</f>
        <v>0</v>
      </c>
    </row>
    <row r="124" spans="2:9" s="2" customFormat="1" ht="18" customHeight="1" x14ac:dyDescent="0.2">
      <c r="B124" s="328" t="s">
        <v>26</v>
      </c>
      <c r="C124" s="329"/>
      <c r="D124" s="307" t="s">
        <v>0</v>
      </c>
      <c r="E124" s="153" t="s">
        <v>86</v>
      </c>
      <c r="F124" s="154" t="s">
        <v>3</v>
      </c>
      <c r="G124" s="172"/>
      <c r="H124" s="172"/>
      <c r="I124" s="157"/>
    </row>
    <row r="125" spans="2:9" s="2" customFormat="1" ht="18" customHeight="1" x14ac:dyDescent="0.2">
      <c r="B125" s="328"/>
      <c r="C125" s="329"/>
      <c r="D125" s="308"/>
      <c r="E125" s="187" t="s">
        <v>54</v>
      </c>
      <c r="F125" s="154" t="s">
        <v>55</v>
      </c>
      <c r="G125" s="195"/>
      <c r="H125" s="195"/>
      <c r="I125" s="230"/>
    </row>
    <row r="126" spans="2:9" s="2" customFormat="1" ht="18" customHeight="1" x14ac:dyDescent="0.2">
      <c r="B126" s="328"/>
      <c r="C126" s="329"/>
      <c r="D126" s="309"/>
      <c r="E126" s="196" t="s">
        <v>56</v>
      </c>
      <c r="F126" s="144" t="s">
        <v>55</v>
      </c>
      <c r="G126" s="197"/>
      <c r="H126" s="197"/>
      <c r="I126" s="231"/>
    </row>
    <row r="127" spans="2:9" s="2" customFormat="1" ht="38.25" x14ac:dyDescent="0.2">
      <c r="B127" s="328"/>
      <c r="C127" s="329"/>
      <c r="D127" s="287" t="s">
        <v>2</v>
      </c>
      <c r="E127" s="193" t="s">
        <v>110</v>
      </c>
      <c r="F127" s="194" t="s">
        <v>96</v>
      </c>
      <c r="G127" s="181"/>
      <c r="H127" s="181"/>
      <c r="I127" s="199"/>
    </row>
    <row r="128" spans="2:9" s="1" customFormat="1" ht="18" customHeight="1" x14ac:dyDescent="0.2">
      <c r="B128" s="328"/>
      <c r="C128" s="329"/>
      <c r="D128" s="288"/>
      <c r="E128" s="8" t="s">
        <v>4</v>
      </c>
      <c r="F128" s="9" t="s">
        <v>23</v>
      </c>
      <c r="G128" s="13"/>
      <c r="H128" s="16"/>
      <c r="I128" s="97"/>
    </row>
    <row r="129" spans="2:9" s="1" customFormat="1" ht="18" customHeight="1" x14ac:dyDescent="0.2">
      <c r="B129" s="328"/>
      <c r="C129" s="329"/>
      <c r="D129" s="288"/>
      <c r="E129" s="10" t="s">
        <v>5</v>
      </c>
      <c r="F129" s="11" t="s">
        <v>23</v>
      </c>
      <c r="G129" s="14"/>
      <c r="H129" s="17"/>
      <c r="I129" s="98"/>
    </row>
    <row r="130" spans="2:9" s="1" customFormat="1" ht="18" customHeight="1" x14ac:dyDescent="0.2">
      <c r="B130" s="330"/>
      <c r="C130" s="331"/>
      <c r="D130" s="289"/>
      <c r="E130" s="158" t="s">
        <v>15</v>
      </c>
      <c r="F130" s="159" t="s">
        <v>23</v>
      </c>
      <c r="G130" s="160">
        <f>G128+G129</f>
        <v>0</v>
      </c>
      <c r="H130" s="160">
        <f>H128+H129</f>
        <v>0</v>
      </c>
      <c r="I130" s="161">
        <f>I128+I129</f>
        <v>0</v>
      </c>
    </row>
    <row r="131" spans="2:9" s="2" customFormat="1" ht="18" customHeight="1" x14ac:dyDescent="0.2">
      <c r="B131" s="328" t="s">
        <v>95</v>
      </c>
      <c r="C131" s="329"/>
      <c r="D131" s="190" t="s">
        <v>0</v>
      </c>
      <c r="E131" s="8" t="s">
        <v>131</v>
      </c>
      <c r="F131" s="9" t="s">
        <v>3</v>
      </c>
      <c r="G131" s="16"/>
      <c r="H131" s="16"/>
      <c r="I131" s="97"/>
    </row>
    <row r="132" spans="2:9" s="2" customFormat="1" ht="38.25" x14ac:dyDescent="0.2">
      <c r="B132" s="328"/>
      <c r="C132" s="329"/>
      <c r="D132" s="287" t="s">
        <v>2</v>
      </c>
      <c r="E132" s="193" t="s">
        <v>110</v>
      </c>
      <c r="F132" s="194" t="s">
        <v>96</v>
      </c>
      <c r="G132" s="181"/>
      <c r="H132" s="181"/>
      <c r="I132" s="199"/>
    </row>
    <row r="133" spans="2:9" s="1" customFormat="1" ht="18" customHeight="1" x14ac:dyDescent="0.2">
      <c r="B133" s="328"/>
      <c r="C133" s="329"/>
      <c r="D133" s="288"/>
      <c r="E133" s="8" t="s">
        <v>4</v>
      </c>
      <c r="F133" s="9" t="s">
        <v>23</v>
      </c>
      <c r="G133" s="13"/>
      <c r="H133" s="16"/>
      <c r="I133" s="97"/>
    </row>
    <row r="134" spans="2:9" s="1" customFormat="1" ht="18" customHeight="1" x14ac:dyDescent="0.2">
      <c r="B134" s="328"/>
      <c r="C134" s="329"/>
      <c r="D134" s="288"/>
      <c r="E134" s="10" t="s">
        <v>5</v>
      </c>
      <c r="F134" s="11" t="s">
        <v>23</v>
      </c>
      <c r="G134" s="14"/>
      <c r="H134" s="17"/>
      <c r="I134" s="98"/>
    </row>
    <row r="135" spans="2:9" s="1" customFormat="1" ht="18" customHeight="1" x14ac:dyDescent="0.2">
      <c r="B135" s="330"/>
      <c r="C135" s="331"/>
      <c r="D135" s="289"/>
      <c r="E135" s="158" t="s">
        <v>15</v>
      </c>
      <c r="F135" s="159" t="s">
        <v>23</v>
      </c>
      <c r="G135" s="160">
        <f>G133+G134</f>
        <v>0</v>
      </c>
      <c r="H135" s="160">
        <f>H133+H134</f>
        <v>0</v>
      </c>
      <c r="I135" s="161">
        <f>I133+I134</f>
        <v>0</v>
      </c>
    </row>
    <row r="136" spans="2:9" s="2" customFormat="1" ht="18" customHeight="1" x14ac:dyDescent="0.2">
      <c r="B136" s="328" t="s">
        <v>9</v>
      </c>
      <c r="C136" s="329"/>
      <c r="D136" s="190" t="s">
        <v>0</v>
      </c>
      <c r="E136" s="8" t="s">
        <v>132</v>
      </c>
      <c r="F136" s="9" t="s">
        <v>3</v>
      </c>
      <c r="G136" s="16"/>
      <c r="H136" s="16"/>
      <c r="I136" s="97"/>
    </row>
    <row r="137" spans="2:9" s="2" customFormat="1" ht="38.25" x14ac:dyDescent="0.2">
      <c r="B137" s="328"/>
      <c r="C137" s="329"/>
      <c r="D137" s="287" t="s">
        <v>2</v>
      </c>
      <c r="E137" s="193" t="s">
        <v>110</v>
      </c>
      <c r="F137" s="194" t="s">
        <v>96</v>
      </c>
      <c r="G137" s="181"/>
      <c r="H137" s="181"/>
      <c r="I137" s="199"/>
    </row>
    <row r="138" spans="2:9" s="1" customFormat="1" ht="18" customHeight="1" x14ac:dyDescent="0.2">
      <c r="B138" s="328"/>
      <c r="C138" s="329"/>
      <c r="D138" s="288"/>
      <c r="E138" s="8" t="s">
        <v>4</v>
      </c>
      <c r="F138" s="9" t="s">
        <v>23</v>
      </c>
      <c r="G138" s="13"/>
      <c r="H138" s="16"/>
      <c r="I138" s="97"/>
    </row>
    <row r="139" spans="2:9" s="1" customFormat="1" ht="18" customHeight="1" x14ac:dyDescent="0.2">
      <c r="B139" s="328"/>
      <c r="C139" s="329"/>
      <c r="D139" s="288"/>
      <c r="E139" s="10" t="s">
        <v>5</v>
      </c>
      <c r="F139" s="11" t="s">
        <v>23</v>
      </c>
      <c r="G139" s="14"/>
      <c r="H139" s="17"/>
      <c r="I139" s="98"/>
    </row>
    <row r="140" spans="2:9" s="1" customFormat="1" ht="18" customHeight="1" thickBot="1" x14ac:dyDescent="0.25">
      <c r="B140" s="332"/>
      <c r="C140" s="333"/>
      <c r="D140" s="306"/>
      <c r="E140" s="158" t="s">
        <v>15</v>
      </c>
      <c r="F140" s="159" t="s">
        <v>23</v>
      </c>
      <c r="G140" s="160">
        <f>G138+G139</f>
        <v>0</v>
      </c>
      <c r="H140" s="160">
        <f>H138+H139</f>
        <v>0</v>
      </c>
      <c r="I140" s="161">
        <f>I138+I139</f>
        <v>0</v>
      </c>
    </row>
    <row r="141" spans="2:9" s="1" customFormat="1" ht="18" customHeight="1" x14ac:dyDescent="0.2">
      <c r="B141" s="313" t="s">
        <v>72</v>
      </c>
      <c r="C141" s="314"/>
      <c r="D141" s="303" t="s">
        <v>2</v>
      </c>
      <c r="E141" s="162" t="s">
        <v>4</v>
      </c>
      <c r="F141" s="163" t="s">
        <v>23</v>
      </c>
      <c r="G141" s="164">
        <f t="shared" ref="G141:I142" si="5">SUM(G121,G128,G133,G138)</f>
        <v>0</v>
      </c>
      <c r="H141" s="164">
        <f t="shared" si="5"/>
        <v>0</v>
      </c>
      <c r="I141" s="224">
        <f t="shared" si="5"/>
        <v>0</v>
      </c>
    </row>
    <row r="142" spans="2:9" s="1" customFormat="1" ht="18" customHeight="1" x14ac:dyDescent="0.2">
      <c r="B142" s="315"/>
      <c r="C142" s="316"/>
      <c r="D142" s="304"/>
      <c r="E142" s="165" t="s">
        <v>5</v>
      </c>
      <c r="F142" s="166" t="s">
        <v>23</v>
      </c>
      <c r="G142" s="167">
        <f t="shared" si="5"/>
        <v>0</v>
      </c>
      <c r="H142" s="167">
        <f t="shared" si="5"/>
        <v>0</v>
      </c>
      <c r="I142" s="225">
        <f t="shared" si="5"/>
        <v>0</v>
      </c>
    </row>
    <row r="143" spans="2:9" s="1" customFormat="1" ht="18" customHeight="1" thickBot="1" x14ac:dyDescent="0.25">
      <c r="B143" s="317"/>
      <c r="C143" s="318"/>
      <c r="D143" s="305"/>
      <c r="E143" s="168" t="s">
        <v>15</v>
      </c>
      <c r="F143" s="169" t="s">
        <v>23</v>
      </c>
      <c r="G143" s="170">
        <f>G141+G142</f>
        <v>0</v>
      </c>
      <c r="H143" s="170">
        <f>H141+H142</f>
        <v>0</v>
      </c>
      <c r="I143" s="226">
        <f>I141+I142</f>
        <v>0</v>
      </c>
    </row>
    <row r="144" spans="2:9" s="1" customFormat="1" ht="11.25" customHeight="1" x14ac:dyDescent="0.2">
      <c r="D144" s="24"/>
      <c r="E144" s="4"/>
      <c r="F144" s="3"/>
      <c r="G144" s="20"/>
      <c r="H144" s="20"/>
      <c r="I144" s="20"/>
    </row>
    <row r="145" spans="2:9" s="1" customFormat="1" ht="24.75" customHeight="1" x14ac:dyDescent="0.2">
      <c r="B145" s="5" t="s">
        <v>75</v>
      </c>
      <c r="C145" s="5"/>
      <c r="D145" s="24"/>
      <c r="G145" s="19"/>
      <c r="H145" s="19"/>
      <c r="I145" s="19"/>
    </row>
    <row r="146" spans="2:9" s="1" customFormat="1" ht="7.5" customHeight="1" thickBot="1" x14ac:dyDescent="0.25">
      <c r="D146" s="24"/>
      <c r="E146"/>
      <c r="F146"/>
      <c r="G146" s="18"/>
      <c r="H146" s="18"/>
      <c r="I146" s="18"/>
    </row>
    <row r="147" spans="2:9" s="1" customFormat="1" ht="24" customHeight="1" x14ac:dyDescent="0.2">
      <c r="B147" s="117" t="s">
        <v>24</v>
      </c>
      <c r="C147" s="118"/>
      <c r="D147" s="119"/>
      <c r="E147" s="120"/>
      <c r="F147" s="121" t="s">
        <v>1</v>
      </c>
      <c r="G147" s="122">
        <f>$G$20</f>
        <v>2024</v>
      </c>
      <c r="H147" s="122">
        <f>$H$20</f>
        <v>2025</v>
      </c>
      <c r="I147" s="147">
        <f>$I$20</f>
        <v>2026</v>
      </c>
    </row>
    <row r="148" spans="2:9" s="1" customFormat="1" ht="25.5" customHeight="1" x14ac:dyDescent="0.2">
      <c r="B148" s="326" t="s">
        <v>45</v>
      </c>
      <c r="C148" s="327"/>
      <c r="D148" s="179" t="s">
        <v>0</v>
      </c>
      <c r="E148" s="193" t="s">
        <v>135</v>
      </c>
      <c r="F148" s="174" t="s">
        <v>23</v>
      </c>
      <c r="G148" s="175"/>
      <c r="H148" s="175"/>
      <c r="I148" s="199"/>
    </row>
    <row r="149" spans="2:9" s="1" customFormat="1" ht="18" customHeight="1" x14ac:dyDescent="0.2">
      <c r="B149" s="328"/>
      <c r="C149" s="329"/>
      <c r="D149" s="200" t="s">
        <v>143</v>
      </c>
      <c r="E149" s="201"/>
      <c r="F149" s="44" t="s">
        <v>23</v>
      </c>
      <c r="G149" s="202"/>
      <c r="H149" s="45"/>
      <c r="I149" s="46"/>
    </row>
    <row r="150" spans="2:9" s="1" customFormat="1" ht="20.25" customHeight="1" x14ac:dyDescent="0.2">
      <c r="B150" s="326" t="s">
        <v>50</v>
      </c>
      <c r="C150" s="327"/>
      <c r="D150" s="288" t="s">
        <v>0</v>
      </c>
      <c r="E150" s="193" t="s">
        <v>136</v>
      </c>
      <c r="F150" s="174" t="s">
        <v>23</v>
      </c>
      <c r="G150" s="79"/>
      <c r="H150" s="79"/>
      <c r="I150" s="101"/>
    </row>
    <row r="151" spans="2:9" s="1" customFormat="1" ht="20.25" customHeight="1" x14ac:dyDescent="0.2">
      <c r="B151" s="328"/>
      <c r="C151" s="329"/>
      <c r="D151" s="289"/>
      <c r="E151" s="193" t="s">
        <v>135</v>
      </c>
      <c r="F151" s="174" t="s">
        <v>23</v>
      </c>
      <c r="G151" s="79"/>
      <c r="H151" s="79"/>
      <c r="I151" s="101"/>
    </row>
    <row r="152" spans="2:9" s="1" customFormat="1" ht="18" customHeight="1" x14ac:dyDescent="0.2">
      <c r="B152" s="330"/>
      <c r="C152" s="331"/>
      <c r="D152" s="200" t="s">
        <v>143</v>
      </c>
      <c r="E152" s="201"/>
      <c r="F152" s="44" t="s">
        <v>23</v>
      </c>
      <c r="G152" s="202"/>
      <c r="H152" s="45"/>
      <c r="I152" s="46"/>
    </row>
    <row r="153" spans="2:9" s="2" customFormat="1" ht="23.25" customHeight="1" x14ac:dyDescent="0.2">
      <c r="B153" s="326" t="s">
        <v>14</v>
      </c>
      <c r="C153" s="327"/>
      <c r="D153" s="179" t="s">
        <v>0</v>
      </c>
      <c r="E153" s="193" t="s">
        <v>135</v>
      </c>
      <c r="F153" s="174" t="s">
        <v>23</v>
      </c>
      <c r="G153" s="175"/>
      <c r="H153" s="175"/>
      <c r="I153" s="199"/>
    </row>
    <row r="154" spans="2:9" s="1" customFormat="1" ht="21" customHeight="1" thickBot="1" x14ac:dyDescent="0.25">
      <c r="B154" s="332"/>
      <c r="C154" s="333"/>
      <c r="D154" s="200" t="s">
        <v>143</v>
      </c>
      <c r="E154" s="201"/>
      <c r="F154" s="44" t="s">
        <v>23</v>
      </c>
      <c r="G154" s="202"/>
      <c r="H154" s="45"/>
      <c r="I154" s="46"/>
    </row>
    <row r="155" spans="2:9" s="6" customFormat="1" ht="32.25" customHeight="1" thickBot="1" x14ac:dyDescent="0.25">
      <c r="B155" s="259" t="s">
        <v>73</v>
      </c>
      <c r="C155" s="260"/>
      <c r="D155" s="260"/>
      <c r="E155" s="261"/>
      <c r="F155" s="262" t="s">
        <v>23</v>
      </c>
      <c r="G155" s="263">
        <f>SUM(G149,G152,G154)</f>
        <v>0</v>
      </c>
      <c r="H155" s="263">
        <f>SUM(H149,H152,H154)</f>
        <v>0</v>
      </c>
      <c r="I155" s="264">
        <f>SUM(I149,I152,I154)</f>
        <v>0</v>
      </c>
    </row>
    <row r="156" spans="2:9" s="1" customFormat="1" ht="7.5" customHeight="1" x14ac:dyDescent="0.2">
      <c r="D156" s="24"/>
      <c r="E156"/>
      <c r="F156"/>
      <c r="G156" s="18"/>
      <c r="H156" s="18"/>
      <c r="I156" s="18"/>
    </row>
    <row r="157" spans="2:9" s="1" customFormat="1" ht="24.75" customHeight="1" x14ac:dyDescent="0.2">
      <c r="B157" s="5" t="s">
        <v>76</v>
      </c>
      <c r="C157" s="5"/>
      <c r="D157" s="24"/>
      <c r="G157" s="19"/>
      <c r="H157" s="19"/>
      <c r="I157" s="19"/>
    </row>
    <row r="158" spans="2:9" s="1" customFormat="1" ht="7.5" customHeight="1" thickBot="1" x14ac:dyDescent="0.25">
      <c r="D158" s="24"/>
      <c r="E158"/>
      <c r="F158"/>
      <c r="G158" s="18"/>
      <c r="H158" s="18"/>
      <c r="I158" s="18"/>
    </row>
    <row r="159" spans="2:9" s="1" customFormat="1" ht="24" customHeight="1" x14ac:dyDescent="0.2">
      <c r="B159" s="117" t="s">
        <v>24</v>
      </c>
      <c r="C159" s="118"/>
      <c r="D159" s="119"/>
      <c r="E159" s="120"/>
      <c r="F159" s="121" t="s">
        <v>1</v>
      </c>
      <c r="G159" s="122">
        <f>$G$20</f>
        <v>2024</v>
      </c>
      <c r="H159" s="122">
        <f>$H$20</f>
        <v>2025</v>
      </c>
      <c r="I159" s="147">
        <f>I116</f>
        <v>2026</v>
      </c>
    </row>
    <row r="160" spans="2:9" s="1" customFormat="1" ht="36" customHeight="1" x14ac:dyDescent="0.2">
      <c r="B160" s="326" t="s">
        <v>62</v>
      </c>
      <c r="C160" s="327"/>
      <c r="D160" s="179" t="s">
        <v>0</v>
      </c>
      <c r="E160" s="191" t="s">
        <v>133</v>
      </c>
      <c r="F160" s="11" t="s">
        <v>3</v>
      </c>
      <c r="G160" s="198"/>
      <c r="H160" s="198"/>
      <c r="I160" s="232"/>
    </row>
    <row r="161" spans="2:9" s="1" customFormat="1" ht="38.25" x14ac:dyDescent="0.2">
      <c r="B161" s="328"/>
      <c r="C161" s="329"/>
      <c r="D161" s="287" t="s">
        <v>37</v>
      </c>
      <c r="E161" s="193" t="s">
        <v>110</v>
      </c>
      <c r="F161" s="194" t="s">
        <v>96</v>
      </c>
      <c r="G161" s="181"/>
      <c r="H161" s="181"/>
      <c r="I161" s="199"/>
    </row>
    <row r="162" spans="2:9" s="2" customFormat="1" ht="21" customHeight="1" x14ac:dyDescent="0.2">
      <c r="B162" s="328"/>
      <c r="C162" s="329"/>
      <c r="D162" s="288"/>
      <c r="E162" s="8" t="s">
        <v>4</v>
      </c>
      <c r="F162" s="9" t="s">
        <v>23</v>
      </c>
      <c r="G162" s="13"/>
      <c r="H162" s="16"/>
      <c r="I162" s="97"/>
    </row>
    <row r="163" spans="2:9" s="2" customFormat="1" ht="21" customHeight="1" x14ac:dyDescent="0.2">
      <c r="B163" s="328"/>
      <c r="C163" s="329"/>
      <c r="D163" s="288"/>
      <c r="E163" s="153" t="s">
        <v>5</v>
      </c>
      <c r="F163" s="154" t="s">
        <v>23</v>
      </c>
      <c r="G163" s="171"/>
      <c r="H163" s="172"/>
      <c r="I163" s="157"/>
    </row>
    <row r="164" spans="2:9" s="1" customFormat="1" ht="21" customHeight="1" x14ac:dyDescent="0.2">
      <c r="B164" s="328"/>
      <c r="C164" s="329"/>
      <c r="D164" s="289"/>
      <c r="E164" s="272" t="s">
        <v>15</v>
      </c>
      <c r="F164" s="273" t="s">
        <v>23</v>
      </c>
      <c r="G164" s="274">
        <f>G162+G163</f>
        <v>0</v>
      </c>
      <c r="H164" s="275">
        <f>H162+H163</f>
        <v>0</v>
      </c>
      <c r="I164" s="276">
        <f>I162+I163</f>
        <v>0</v>
      </c>
    </row>
    <row r="165" spans="2:9" s="1" customFormat="1" ht="47.25" customHeight="1" x14ac:dyDescent="0.2">
      <c r="B165" s="328"/>
      <c r="C165" s="329"/>
      <c r="D165" s="287" t="s">
        <v>118</v>
      </c>
      <c r="E165" s="193" t="s">
        <v>110</v>
      </c>
      <c r="F165" s="194" t="s">
        <v>96</v>
      </c>
      <c r="G165" s="181"/>
      <c r="H165" s="181"/>
      <c r="I165" s="199"/>
    </row>
    <row r="166" spans="2:9" s="2" customFormat="1" ht="21" customHeight="1" x14ac:dyDescent="0.2">
      <c r="B166" s="328"/>
      <c r="C166" s="329"/>
      <c r="D166" s="288"/>
      <c r="E166" s="8" t="s">
        <v>4</v>
      </c>
      <c r="F166" s="9" t="s">
        <v>23</v>
      </c>
      <c r="G166" s="13"/>
      <c r="H166" s="16"/>
      <c r="I166" s="97"/>
    </row>
    <row r="167" spans="2:9" s="2" customFormat="1" ht="21" customHeight="1" x14ac:dyDescent="0.2">
      <c r="B167" s="328"/>
      <c r="C167" s="329"/>
      <c r="D167" s="288"/>
      <c r="E167" s="10" t="s">
        <v>5</v>
      </c>
      <c r="F167" s="11" t="s">
        <v>23</v>
      </c>
      <c r="G167" s="14"/>
      <c r="H167" s="17"/>
      <c r="I167" s="98"/>
    </row>
    <row r="168" spans="2:9" s="1" customFormat="1" ht="21" customHeight="1" x14ac:dyDescent="0.2">
      <c r="B168" s="328"/>
      <c r="C168" s="329"/>
      <c r="D168" s="289"/>
      <c r="E168" s="272" t="s">
        <v>15</v>
      </c>
      <c r="F168" s="273" t="s">
        <v>23</v>
      </c>
      <c r="G168" s="274">
        <f>G166+G167</f>
        <v>0</v>
      </c>
      <c r="H168" s="275">
        <f>H166+H167</f>
        <v>0</v>
      </c>
      <c r="I168" s="276">
        <f>I166+I167</f>
        <v>0</v>
      </c>
    </row>
    <row r="169" spans="2:9" s="1" customFormat="1" ht="46.5" customHeight="1" x14ac:dyDescent="0.2">
      <c r="B169" s="328"/>
      <c r="C169" s="329"/>
      <c r="D169" s="287" t="s">
        <v>38</v>
      </c>
      <c r="E169" s="193" t="s">
        <v>110</v>
      </c>
      <c r="F169" s="194" t="s">
        <v>96</v>
      </c>
      <c r="G169" s="181"/>
      <c r="H169" s="181"/>
      <c r="I169" s="199"/>
    </row>
    <row r="170" spans="2:9" s="2" customFormat="1" ht="21" customHeight="1" x14ac:dyDescent="0.2">
      <c r="B170" s="328"/>
      <c r="C170" s="329"/>
      <c r="D170" s="288"/>
      <c r="E170" s="8" t="s">
        <v>4</v>
      </c>
      <c r="F170" s="9" t="s">
        <v>23</v>
      </c>
      <c r="G170" s="13"/>
      <c r="H170" s="16"/>
      <c r="I170" s="97"/>
    </row>
    <row r="171" spans="2:9" s="2" customFormat="1" ht="21" customHeight="1" x14ac:dyDescent="0.2">
      <c r="B171" s="328"/>
      <c r="C171" s="329"/>
      <c r="D171" s="288"/>
      <c r="E171" s="10" t="s">
        <v>5</v>
      </c>
      <c r="F171" s="11" t="s">
        <v>23</v>
      </c>
      <c r="G171" s="14"/>
      <c r="H171" s="17"/>
      <c r="I171" s="98"/>
    </row>
    <row r="172" spans="2:9" s="1" customFormat="1" ht="21" customHeight="1" x14ac:dyDescent="0.2">
      <c r="B172" s="328"/>
      <c r="C172" s="329"/>
      <c r="D172" s="289"/>
      <c r="E172" s="272" t="s">
        <v>15</v>
      </c>
      <c r="F172" s="273" t="s">
        <v>23</v>
      </c>
      <c r="G172" s="274">
        <f>G170+G171</f>
        <v>0</v>
      </c>
      <c r="H172" s="275">
        <f>H170+H171</f>
        <v>0</v>
      </c>
      <c r="I172" s="276">
        <f>I170+I171</f>
        <v>0</v>
      </c>
    </row>
    <row r="173" spans="2:9" s="1" customFormat="1" ht="40.5" customHeight="1" x14ac:dyDescent="0.2">
      <c r="B173" s="328"/>
      <c r="C173" s="329"/>
      <c r="D173" s="287" t="s">
        <v>87</v>
      </c>
      <c r="E173" s="193" t="s">
        <v>110</v>
      </c>
      <c r="F173" s="194" t="s">
        <v>96</v>
      </c>
      <c r="G173" s="181"/>
      <c r="H173" s="181"/>
      <c r="I173" s="199"/>
    </row>
    <row r="174" spans="2:9" s="2" customFormat="1" ht="21" customHeight="1" x14ac:dyDescent="0.2">
      <c r="B174" s="328"/>
      <c r="C174" s="329"/>
      <c r="D174" s="288"/>
      <c r="E174" s="8" t="s">
        <v>4</v>
      </c>
      <c r="F174" s="9" t="s">
        <v>23</v>
      </c>
      <c r="G174" s="13"/>
      <c r="H174" s="16"/>
      <c r="I174" s="97"/>
    </row>
    <row r="175" spans="2:9" s="2" customFormat="1" ht="21" customHeight="1" x14ac:dyDescent="0.2">
      <c r="B175" s="328"/>
      <c r="C175" s="329"/>
      <c r="D175" s="288"/>
      <c r="E175" s="10" t="s">
        <v>5</v>
      </c>
      <c r="F175" s="11" t="s">
        <v>23</v>
      </c>
      <c r="G175" s="14"/>
      <c r="H175" s="17"/>
      <c r="I175" s="98"/>
    </row>
    <row r="176" spans="2:9" s="1" customFormat="1" ht="21" customHeight="1" x14ac:dyDescent="0.2">
      <c r="B176" s="328"/>
      <c r="C176" s="329"/>
      <c r="D176" s="289"/>
      <c r="E176" s="272" t="s">
        <v>15</v>
      </c>
      <c r="F176" s="273" t="s">
        <v>23</v>
      </c>
      <c r="G176" s="274">
        <f>G174+G175</f>
        <v>0</v>
      </c>
      <c r="H176" s="275">
        <f>H174+H175</f>
        <v>0</v>
      </c>
      <c r="I176" s="276">
        <f>I174+I175</f>
        <v>0</v>
      </c>
    </row>
    <row r="177" spans="2:9" s="1" customFormat="1" ht="42.75" customHeight="1" x14ac:dyDescent="0.2">
      <c r="B177" s="328"/>
      <c r="C177" s="329"/>
      <c r="D177" s="287" t="s">
        <v>46</v>
      </c>
      <c r="E177" s="193" t="s">
        <v>110</v>
      </c>
      <c r="F177" s="194" t="s">
        <v>96</v>
      </c>
      <c r="G177" s="181"/>
      <c r="H177" s="181"/>
      <c r="I177" s="199"/>
    </row>
    <row r="178" spans="2:9" s="2" customFormat="1" ht="21" customHeight="1" x14ac:dyDescent="0.2">
      <c r="B178" s="328"/>
      <c r="C178" s="329"/>
      <c r="D178" s="288"/>
      <c r="E178" s="8" t="s">
        <v>4</v>
      </c>
      <c r="F178" s="9" t="s">
        <v>23</v>
      </c>
      <c r="G178" s="13"/>
      <c r="H178" s="16"/>
      <c r="I178" s="97"/>
    </row>
    <row r="179" spans="2:9" s="2" customFormat="1" ht="21" customHeight="1" x14ac:dyDescent="0.2">
      <c r="B179" s="328"/>
      <c r="C179" s="329"/>
      <c r="D179" s="288"/>
      <c r="E179" s="10" t="s">
        <v>5</v>
      </c>
      <c r="F179" s="11" t="s">
        <v>23</v>
      </c>
      <c r="G179" s="14"/>
      <c r="H179" s="17"/>
      <c r="I179" s="98"/>
    </row>
    <row r="180" spans="2:9" s="1" customFormat="1" ht="21" customHeight="1" x14ac:dyDescent="0.2">
      <c r="B180" s="328"/>
      <c r="C180" s="329"/>
      <c r="D180" s="289"/>
      <c r="E180" s="272" t="s">
        <v>15</v>
      </c>
      <c r="F180" s="273" t="s">
        <v>23</v>
      </c>
      <c r="G180" s="274">
        <f>G178+G179</f>
        <v>0</v>
      </c>
      <c r="H180" s="275">
        <f>H178+H179</f>
        <v>0</v>
      </c>
      <c r="I180" s="276">
        <f>I178+I179</f>
        <v>0</v>
      </c>
    </row>
    <row r="181" spans="2:9" s="1" customFormat="1" ht="40.5" customHeight="1" x14ac:dyDescent="0.2">
      <c r="B181" s="328"/>
      <c r="C181" s="329"/>
      <c r="D181" s="287" t="s">
        <v>119</v>
      </c>
      <c r="E181" s="193" t="s">
        <v>110</v>
      </c>
      <c r="F181" s="194" t="s">
        <v>96</v>
      </c>
      <c r="G181" s="181"/>
      <c r="H181" s="181"/>
      <c r="I181" s="199"/>
    </row>
    <row r="182" spans="2:9" s="2" customFormat="1" ht="21" customHeight="1" x14ac:dyDescent="0.2">
      <c r="B182" s="328"/>
      <c r="C182" s="329"/>
      <c r="D182" s="288"/>
      <c r="E182" s="8" t="s">
        <v>4</v>
      </c>
      <c r="F182" s="9" t="s">
        <v>23</v>
      </c>
      <c r="G182" s="13"/>
      <c r="H182" s="16"/>
      <c r="I182" s="97"/>
    </row>
    <row r="183" spans="2:9" s="2" customFormat="1" ht="21" customHeight="1" x14ac:dyDescent="0.2">
      <c r="B183" s="328"/>
      <c r="C183" s="329"/>
      <c r="D183" s="288"/>
      <c r="E183" s="10" t="s">
        <v>5</v>
      </c>
      <c r="F183" s="11" t="s">
        <v>23</v>
      </c>
      <c r="G183" s="14"/>
      <c r="H183" s="17"/>
      <c r="I183" s="98"/>
    </row>
    <row r="184" spans="2:9" s="1" customFormat="1" ht="21" customHeight="1" x14ac:dyDescent="0.2">
      <c r="B184" s="328"/>
      <c r="C184" s="329"/>
      <c r="D184" s="289"/>
      <c r="E184" s="272" t="s">
        <v>15</v>
      </c>
      <c r="F184" s="273" t="s">
        <v>23</v>
      </c>
      <c r="G184" s="274">
        <f>G182+G183</f>
        <v>0</v>
      </c>
      <c r="H184" s="275">
        <f>H182+H183</f>
        <v>0</v>
      </c>
      <c r="I184" s="276">
        <f>I182+I183</f>
        <v>0</v>
      </c>
    </row>
    <row r="185" spans="2:9" s="1" customFormat="1" ht="44.25" customHeight="1" x14ac:dyDescent="0.2">
      <c r="B185" s="328"/>
      <c r="C185" s="329"/>
      <c r="D185" s="287" t="s">
        <v>51</v>
      </c>
      <c r="E185" s="193" t="s">
        <v>94</v>
      </c>
      <c r="F185" s="194" t="s">
        <v>96</v>
      </c>
      <c r="G185" s="181"/>
      <c r="H185" s="181"/>
      <c r="I185" s="199"/>
    </row>
    <row r="186" spans="2:9" s="2" customFormat="1" ht="21" customHeight="1" x14ac:dyDescent="0.2">
      <c r="B186" s="328"/>
      <c r="C186" s="329"/>
      <c r="D186" s="288"/>
      <c r="E186" s="8" t="s">
        <v>4</v>
      </c>
      <c r="F186" s="9" t="s">
        <v>23</v>
      </c>
      <c r="G186" s="13"/>
      <c r="H186" s="16"/>
      <c r="I186" s="97"/>
    </row>
    <row r="187" spans="2:9" s="2" customFormat="1" ht="21" customHeight="1" x14ac:dyDescent="0.2">
      <c r="B187" s="328"/>
      <c r="C187" s="329"/>
      <c r="D187" s="288"/>
      <c r="E187" s="10" t="s">
        <v>5</v>
      </c>
      <c r="F187" s="11" t="s">
        <v>23</v>
      </c>
      <c r="G187" s="14"/>
      <c r="H187" s="17"/>
      <c r="I187" s="98"/>
    </row>
    <row r="188" spans="2:9" s="1" customFormat="1" ht="21" customHeight="1" thickBot="1" x14ac:dyDescent="0.25">
      <c r="B188" s="332"/>
      <c r="C188" s="333"/>
      <c r="D188" s="306"/>
      <c r="E188" s="272" t="s">
        <v>15</v>
      </c>
      <c r="F188" s="273" t="s">
        <v>23</v>
      </c>
      <c r="G188" s="274">
        <f>G186+G187</f>
        <v>0</v>
      </c>
      <c r="H188" s="275">
        <f>H186+H187</f>
        <v>0</v>
      </c>
      <c r="I188" s="276">
        <f>I186+I187</f>
        <v>0</v>
      </c>
    </row>
    <row r="189" spans="2:9" s="1" customFormat="1" ht="18" customHeight="1" x14ac:dyDescent="0.2">
      <c r="B189" s="313" t="s">
        <v>78</v>
      </c>
      <c r="C189" s="314"/>
      <c r="D189" s="303" t="s">
        <v>2</v>
      </c>
      <c r="E189" s="162" t="s">
        <v>4</v>
      </c>
      <c r="F189" s="163" t="s">
        <v>23</v>
      </c>
      <c r="G189" s="164">
        <f>SUM(G162,G166,G170,G174,G178,G182,G186)</f>
        <v>0</v>
      </c>
      <c r="H189" s="164">
        <f t="shared" ref="H189:I189" si="6">SUM(H162,H166,H170,H174,H178,H182,H186)</f>
        <v>0</v>
      </c>
      <c r="I189" s="224">
        <f t="shared" si="6"/>
        <v>0</v>
      </c>
    </row>
    <row r="190" spans="2:9" s="1" customFormat="1" ht="18" customHeight="1" x14ac:dyDescent="0.2">
      <c r="B190" s="315"/>
      <c r="C190" s="316"/>
      <c r="D190" s="304"/>
      <c r="E190" s="165" t="s">
        <v>5</v>
      </c>
      <c r="F190" s="166" t="s">
        <v>23</v>
      </c>
      <c r="G190" s="167">
        <f t="shared" ref="G190:I190" si="7">SUM(G163,G167,G171,G175,G179,G183,G187)</f>
        <v>0</v>
      </c>
      <c r="H190" s="167">
        <f t="shared" si="7"/>
        <v>0</v>
      </c>
      <c r="I190" s="225">
        <f t="shared" si="7"/>
        <v>0</v>
      </c>
    </row>
    <row r="191" spans="2:9" s="1" customFormat="1" ht="18" customHeight="1" thickBot="1" x14ac:dyDescent="0.25">
      <c r="B191" s="317"/>
      <c r="C191" s="318"/>
      <c r="D191" s="305"/>
      <c r="E191" s="168" t="s">
        <v>15</v>
      </c>
      <c r="F191" s="169" t="s">
        <v>23</v>
      </c>
      <c r="G191" s="170">
        <f>G189+G190</f>
        <v>0</v>
      </c>
      <c r="H191" s="170">
        <f t="shared" ref="H191:I191" si="8">H189+H190</f>
        <v>0</v>
      </c>
      <c r="I191" s="226">
        <f t="shared" si="8"/>
        <v>0</v>
      </c>
    </row>
    <row r="192" spans="2:9" s="1" customFormat="1" ht="7.5" customHeight="1" x14ac:dyDescent="0.2">
      <c r="D192" s="24"/>
      <c r="E192"/>
      <c r="F192"/>
      <c r="G192" s="18"/>
      <c r="H192" s="18"/>
      <c r="I192" s="18"/>
    </row>
    <row r="193" spans="2:9" s="1" customFormat="1" ht="24.75" customHeight="1" x14ac:dyDescent="0.2">
      <c r="B193" s="5" t="s">
        <v>77</v>
      </c>
      <c r="C193" s="5"/>
      <c r="D193" s="24"/>
      <c r="G193" s="19"/>
      <c r="H193" s="19"/>
      <c r="I193" s="19"/>
    </row>
    <row r="194" spans="2:9" s="1" customFormat="1" ht="12" customHeight="1" thickBot="1" x14ac:dyDescent="0.25">
      <c r="D194" s="25"/>
      <c r="G194" s="19"/>
      <c r="H194" s="19"/>
      <c r="I194" s="19"/>
    </row>
    <row r="195" spans="2:9" s="1" customFormat="1" ht="24" customHeight="1" x14ac:dyDescent="0.2">
      <c r="B195" s="117" t="s">
        <v>24</v>
      </c>
      <c r="C195" s="118"/>
      <c r="D195" s="119"/>
      <c r="E195" s="120"/>
      <c r="F195" s="121" t="s">
        <v>1</v>
      </c>
      <c r="G195" s="122">
        <f>$G$20</f>
        <v>2024</v>
      </c>
      <c r="H195" s="122">
        <f>$H$20</f>
        <v>2025</v>
      </c>
      <c r="I195" s="147">
        <f>$I$20</f>
        <v>2026</v>
      </c>
    </row>
    <row r="196" spans="2:9" s="2" customFormat="1" ht="18" customHeight="1" x14ac:dyDescent="0.2">
      <c r="B196" s="326" t="s">
        <v>27</v>
      </c>
      <c r="C196" s="327"/>
      <c r="D196" s="114" t="s">
        <v>0</v>
      </c>
      <c r="E196" s="183" t="s">
        <v>28</v>
      </c>
      <c r="F196" s="9" t="s">
        <v>29</v>
      </c>
      <c r="G196" s="222"/>
      <c r="H196" s="222"/>
      <c r="I196" s="223"/>
    </row>
    <row r="197" spans="2:9" s="1" customFormat="1" ht="18" customHeight="1" x14ac:dyDescent="0.2">
      <c r="B197" s="328"/>
      <c r="C197" s="329"/>
      <c r="D197" s="287" t="s">
        <v>2</v>
      </c>
      <c r="E197" s="8" t="s">
        <v>4</v>
      </c>
      <c r="F197" s="9" t="s">
        <v>23</v>
      </c>
      <c r="G197" s="13"/>
      <c r="H197" s="16"/>
      <c r="I197" s="97"/>
    </row>
    <row r="198" spans="2:9" s="1" customFormat="1" ht="18" customHeight="1" x14ac:dyDescent="0.2">
      <c r="B198" s="328"/>
      <c r="C198" s="329"/>
      <c r="D198" s="288"/>
      <c r="E198" s="10" t="s">
        <v>5</v>
      </c>
      <c r="F198" s="11" t="s">
        <v>23</v>
      </c>
      <c r="G198" s="14"/>
      <c r="H198" s="17"/>
      <c r="I198" s="98"/>
    </row>
    <row r="199" spans="2:9" s="1" customFormat="1" ht="18" customHeight="1" x14ac:dyDescent="0.2">
      <c r="B199" s="330"/>
      <c r="C199" s="331"/>
      <c r="D199" s="289"/>
      <c r="E199" s="272" t="s">
        <v>15</v>
      </c>
      <c r="F199" s="273" t="s">
        <v>23</v>
      </c>
      <c r="G199" s="274">
        <f>G197+G198</f>
        <v>0</v>
      </c>
      <c r="H199" s="275">
        <f>H197+H198</f>
        <v>0</v>
      </c>
      <c r="I199" s="276">
        <f>I197+I198</f>
        <v>0</v>
      </c>
    </row>
    <row r="200" spans="2:9" s="1" customFormat="1" ht="18" customHeight="1" x14ac:dyDescent="0.2">
      <c r="B200" s="326" t="s">
        <v>30</v>
      </c>
      <c r="C200" s="327"/>
      <c r="D200" s="287" t="s">
        <v>2</v>
      </c>
      <c r="E200" s="8" t="s">
        <v>4</v>
      </c>
      <c r="F200" s="9" t="s">
        <v>23</v>
      </c>
      <c r="G200" s="13"/>
      <c r="H200" s="16"/>
      <c r="I200" s="97"/>
    </row>
    <row r="201" spans="2:9" s="1" customFormat="1" ht="18" customHeight="1" x14ac:dyDescent="0.2">
      <c r="B201" s="328"/>
      <c r="C201" s="329"/>
      <c r="D201" s="288"/>
      <c r="E201" s="10" t="s">
        <v>5</v>
      </c>
      <c r="F201" s="11" t="s">
        <v>23</v>
      </c>
      <c r="G201" s="14"/>
      <c r="H201" s="17"/>
      <c r="I201" s="98"/>
    </row>
    <row r="202" spans="2:9" s="1" customFormat="1" ht="18" customHeight="1" x14ac:dyDescent="0.2">
      <c r="B202" s="330"/>
      <c r="C202" s="331"/>
      <c r="D202" s="289"/>
      <c r="E202" s="272" t="s">
        <v>15</v>
      </c>
      <c r="F202" s="273" t="s">
        <v>23</v>
      </c>
      <c r="G202" s="274">
        <f>G200+G201</f>
        <v>0</v>
      </c>
      <c r="H202" s="275">
        <f>H200+H201</f>
        <v>0</v>
      </c>
      <c r="I202" s="276">
        <f>I200+I201</f>
        <v>0</v>
      </c>
    </row>
    <row r="203" spans="2:9" s="1" customFormat="1" ht="18" customHeight="1" x14ac:dyDescent="0.2">
      <c r="B203" s="326" t="s">
        <v>31</v>
      </c>
      <c r="C203" s="327"/>
      <c r="D203" s="287" t="s">
        <v>2</v>
      </c>
      <c r="E203" s="8" t="s">
        <v>4</v>
      </c>
      <c r="F203" s="9" t="s">
        <v>23</v>
      </c>
      <c r="G203" s="13"/>
      <c r="H203" s="16"/>
      <c r="I203" s="97"/>
    </row>
    <row r="204" spans="2:9" s="1" customFormat="1" ht="18" customHeight="1" x14ac:dyDescent="0.2">
      <c r="B204" s="328"/>
      <c r="C204" s="329"/>
      <c r="D204" s="288"/>
      <c r="E204" s="10" t="s">
        <v>5</v>
      </c>
      <c r="F204" s="11" t="s">
        <v>23</v>
      </c>
      <c r="G204" s="14"/>
      <c r="H204" s="17"/>
      <c r="I204" s="98"/>
    </row>
    <row r="205" spans="2:9" s="1" customFormat="1" ht="18" customHeight="1" thickBot="1" x14ac:dyDescent="0.25">
      <c r="B205" s="332"/>
      <c r="C205" s="333"/>
      <c r="D205" s="306"/>
      <c r="E205" s="272" t="s">
        <v>15</v>
      </c>
      <c r="F205" s="273" t="s">
        <v>23</v>
      </c>
      <c r="G205" s="274">
        <f>G203+G204</f>
        <v>0</v>
      </c>
      <c r="H205" s="275">
        <f>H203+H204</f>
        <v>0</v>
      </c>
      <c r="I205" s="276">
        <f>I203+I204</f>
        <v>0</v>
      </c>
    </row>
    <row r="206" spans="2:9" s="1" customFormat="1" ht="18" customHeight="1" x14ac:dyDescent="0.2">
      <c r="B206" s="313" t="s">
        <v>74</v>
      </c>
      <c r="C206" s="314"/>
      <c r="D206" s="303" t="s">
        <v>2</v>
      </c>
      <c r="E206" s="162" t="s">
        <v>4</v>
      </c>
      <c r="F206" s="163" t="s">
        <v>23</v>
      </c>
      <c r="G206" s="164">
        <f>SUM(G197,G200,G203)</f>
        <v>0</v>
      </c>
      <c r="H206" s="164">
        <f t="shared" ref="H206:I207" si="9">SUM(H197,H200,H203)</f>
        <v>0</v>
      </c>
      <c r="I206" s="224">
        <f t="shared" si="9"/>
        <v>0</v>
      </c>
    </row>
    <row r="207" spans="2:9" s="1" customFormat="1" ht="18" customHeight="1" x14ac:dyDescent="0.2">
      <c r="B207" s="315"/>
      <c r="C207" s="316"/>
      <c r="D207" s="304"/>
      <c r="E207" s="165" t="s">
        <v>5</v>
      </c>
      <c r="F207" s="166" t="s">
        <v>23</v>
      </c>
      <c r="G207" s="167">
        <f t="shared" ref="G207:H207" si="10">SUM(G198,G201,G204)</f>
        <v>0</v>
      </c>
      <c r="H207" s="167">
        <f t="shared" si="10"/>
        <v>0</v>
      </c>
      <c r="I207" s="225">
        <f t="shared" si="9"/>
        <v>0</v>
      </c>
    </row>
    <row r="208" spans="2:9" s="1" customFormat="1" ht="18" customHeight="1" thickBot="1" x14ac:dyDescent="0.25">
      <c r="B208" s="317"/>
      <c r="C208" s="318"/>
      <c r="D208" s="305"/>
      <c r="E208" s="168" t="s">
        <v>15</v>
      </c>
      <c r="F208" s="169" t="s">
        <v>23</v>
      </c>
      <c r="G208" s="170">
        <f>G206+G207</f>
        <v>0</v>
      </c>
      <c r="H208" s="170">
        <f>H206+H207</f>
        <v>0</v>
      </c>
      <c r="I208" s="226">
        <f>I206+I207</f>
        <v>0</v>
      </c>
    </row>
    <row r="209" spans="2:9" s="1" customFormat="1" ht="19.5" customHeight="1" x14ac:dyDescent="0.2">
      <c r="B209" s="15" t="s">
        <v>32</v>
      </c>
      <c r="C209" s="15"/>
      <c r="D209" s="24"/>
      <c r="E209"/>
      <c r="F209"/>
      <c r="G209" s="18"/>
      <c r="H209" s="18"/>
      <c r="I209" s="18"/>
    </row>
    <row r="210" spans="2:9" s="1" customFormat="1" ht="7.5" customHeight="1" x14ac:dyDescent="0.2">
      <c r="D210" s="24"/>
      <c r="E210"/>
      <c r="F210"/>
      <c r="G210" s="18"/>
      <c r="H210" s="18"/>
      <c r="I210" s="18"/>
    </row>
    <row r="211" spans="2:9" s="1" customFormat="1" ht="24.75" customHeight="1" x14ac:dyDescent="0.2">
      <c r="B211" s="5" t="s">
        <v>82</v>
      </c>
      <c r="C211" s="5"/>
      <c r="D211" s="24"/>
      <c r="G211" s="19"/>
      <c r="H211" s="19"/>
      <c r="I211" s="19"/>
    </row>
    <row r="212" spans="2:9" s="1" customFormat="1" ht="12" customHeight="1" thickBot="1" x14ac:dyDescent="0.25">
      <c r="D212" s="25"/>
      <c r="G212" s="19"/>
      <c r="H212" s="19"/>
      <c r="I212" s="19"/>
    </row>
    <row r="213" spans="2:9" s="1" customFormat="1" ht="24" customHeight="1" x14ac:dyDescent="0.2">
      <c r="B213" s="117" t="s">
        <v>24</v>
      </c>
      <c r="C213" s="118"/>
      <c r="D213" s="119"/>
      <c r="E213" s="120"/>
      <c r="F213" s="121" t="s">
        <v>1</v>
      </c>
      <c r="G213" s="122">
        <f>$G$20</f>
        <v>2024</v>
      </c>
      <c r="H213" s="122">
        <f>$H$20</f>
        <v>2025</v>
      </c>
      <c r="I213" s="147">
        <f>$I$20</f>
        <v>2026</v>
      </c>
    </row>
    <row r="214" spans="2:9" s="1" customFormat="1" ht="18" customHeight="1" x14ac:dyDescent="0.2">
      <c r="B214" s="313" t="s">
        <v>146</v>
      </c>
      <c r="C214" s="314"/>
      <c r="D214" s="303" t="s">
        <v>2</v>
      </c>
      <c r="E214" s="162" t="s">
        <v>4</v>
      </c>
      <c r="F214" s="163" t="s">
        <v>23</v>
      </c>
      <c r="G214" s="164">
        <f>SUM(G57,G69,G110,G141,G189,G206)</f>
        <v>0</v>
      </c>
      <c r="H214" s="164">
        <f>SUM(H57,H69,H110,H141,H189,H206)</f>
        <v>0</v>
      </c>
      <c r="I214" s="224">
        <f>SUM(I57,I69,I110,I141,I189,I206)</f>
        <v>0</v>
      </c>
    </row>
    <row r="215" spans="2:9" s="1" customFormat="1" ht="18" customHeight="1" x14ac:dyDescent="0.2">
      <c r="B215" s="315"/>
      <c r="C215" s="316"/>
      <c r="D215" s="304"/>
      <c r="E215" s="165" t="s">
        <v>5</v>
      </c>
      <c r="F215" s="166" t="s">
        <v>23</v>
      </c>
      <c r="G215" s="167">
        <f>SUM(G58,G70,G111,G142,G190,G207,G155)</f>
        <v>0</v>
      </c>
      <c r="H215" s="167">
        <f>SUM(H58,H70,H111,H142,H190,H207,H155)</f>
        <v>0</v>
      </c>
      <c r="I215" s="225">
        <f>SUM(I58,I70,I111,I142,I190,I207,I155)</f>
        <v>0</v>
      </c>
    </row>
    <row r="216" spans="2:9" s="1" customFormat="1" ht="18" customHeight="1" thickBot="1" x14ac:dyDescent="0.25">
      <c r="B216" s="317"/>
      <c r="C216" s="318"/>
      <c r="D216" s="305"/>
      <c r="E216" s="168" t="s">
        <v>15</v>
      </c>
      <c r="F216" s="169" t="s">
        <v>23</v>
      </c>
      <c r="G216" s="170">
        <f>G214+G215</f>
        <v>0</v>
      </c>
      <c r="H216" s="170">
        <f>H214+H215</f>
        <v>0</v>
      </c>
      <c r="I216" s="226">
        <f>I214+I215</f>
        <v>0</v>
      </c>
    </row>
    <row r="217" spans="2:9" s="1" customFormat="1" ht="19.5" customHeight="1" x14ac:dyDescent="0.2">
      <c r="B217" s="83" t="s">
        <v>81</v>
      </c>
      <c r="C217" s="15"/>
      <c r="D217" s="24"/>
      <c r="E217"/>
      <c r="F217"/>
      <c r="G217" s="18"/>
      <c r="H217" s="18"/>
      <c r="I217" s="18"/>
    </row>
    <row r="218" spans="2:9" s="1" customFormat="1" ht="7.5" customHeight="1" x14ac:dyDescent="0.2">
      <c r="D218" s="24"/>
      <c r="E218"/>
      <c r="F218"/>
      <c r="G218" s="18"/>
      <c r="H218" s="18"/>
      <c r="I218" s="18"/>
    </row>
    <row r="219" spans="2:9" s="1" customFormat="1" ht="24.75" hidden="1" customHeight="1" x14ac:dyDescent="0.2">
      <c r="B219" s="5" t="s">
        <v>89</v>
      </c>
      <c r="C219" s="5"/>
      <c r="D219" s="24"/>
      <c r="G219" s="19"/>
      <c r="H219" s="19"/>
      <c r="I219" s="19"/>
    </row>
    <row r="220" spans="2:9" s="1" customFormat="1" ht="12" hidden="1" customHeight="1" thickBot="1" x14ac:dyDescent="0.25">
      <c r="D220" s="25"/>
      <c r="G220" s="19"/>
      <c r="H220" s="19"/>
      <c r="I220" s="19"/>
    </row>
    <row r="221" spans="2:9" s="1" customFormat="1" ht="24" hidden="1" customHeight="1" x14ac:dyDescent="0.2">
      <c r="B221" s="26" t="s">
        <v>24</v>
      </c>
      <c r="C221" s="62"/>
      <c r="D221" s="27"/>
      <c r="E221" s="28"/>
      <c r="F221" s="29" t="s">
        <v>1</v>
      </c>
      <c r="G221" s="31"/>
      <c r="H221" s="19"/>
      <c r="I221" s="19"/>
    </row>
    <row r="222" spans="2:9" s="1" customFormat="1" ht="27.75" hidden="1" customHeight="1" thickBot="1" x14ac:dyDescent="0.25">
      <c r="B222" s="337" t="s">
        <v>91</v>
      </c>
      <c r="C222" s="338"/>
      <c r="D222" s="338"/>
      <c r="E222" s="339"/>
      <c r="F222" s="85" t="s">
        <v>90</v>
      </c>
      <c r="G222" s="86"/>
      <c r="H222" s="19"/>
      <c r="I222" s="19"/>
    </row>
    <row r="223" spans="2:9" s="1" customFormat="1" ht="9" hidden="1" customHeight="1" x14ac:dyDescent="0.2">
      <c r="B223" s="83"/>
      <c r="C223" s="15"/>
      <c r="D223" s="24"/>
      <c r="E223"/>
      <c r="F223"/>
      <c r="G223" s="18"/>
      <c r="H223" s="18"/>
      <c r="I223" s="18"/>
    </row>
    <row r="224" spans="2:9" s="1" customFormat="1" ht="24.75" hidden="1" customHeight="1" x14ac:dyDescent="0.2">
      <c r="B224" s="5" t="s">
        <v>112</v>
      </c>
      <c r="C224" s="5"/>
      <c r="D224" s="24"/>
      <c r="G224" s="19"/>
      <c r="H224" s="19"/>
      <c r="I224" s="19"/>
    </row>
    <row r="225" spans="2:9" s="1" customFormat="1" ht="5.25" hidden="1" customHeight="1" thickBot="1" x14ac:dyDescent="0.25">
      <c r="D225" s="24"/>
      <c r="E225"/>
      <c r="F225"/>
      <c r="G225" s="18"/>
      <c r="H225" s="18"/>
      <c r="I225" s="18"/>
    </row>
    <row r="226" spans="2:9" s="1" customFormat="1" ht="24" hidden="1" customHeight="1" x14ac:dyDescent="0.2">
      <c r="B226" s="26" t="s">
        <v>24</v>
      </c>
      <c r="C226" s="62"/>
      <c r="D226" s="27"/>
      <c r="E226" s="28"/>
      <c r="F226" s="29" t="s">
        <v>1</v>
      </c>
      <c r="G226" s="30">
        <v>2010</v>
      </c>
      <c r="H226" s="30">
        <v>2013</v>
      </c>
      <c r="I226" s="31">
        <v>2014</v>
      </c>
    </row>
    <row r="227" spans="2:9" s="2" customFormat="1" ht="18" hidden="1" customHeight="1" x14ac:dyDescent="0.2">
      <c r="B227" s="285" t="s">
        <v>92</v>
      </c>
      <c r="C227" s="290"/>
      <c r="D227" s="286"/>
      <c r="E227" s="47" t="s">
        <v>6</v>
      </c>
      <c r="F227" s="48" t="s">
        <v>3</v>
      </c>
      <c r="G227" s="49"/>
      <c r="H227" s="49"/>
      <c r="I227" s="50"/>
    </row>
    <row r="228" spans="2:9" s="2" customFormat="1" ht="18" hidden="1" customHeight="1" x14ac:dyDescent="0.2">
      <c r="B228" s="278"/>
      <c r="C228" s="279"/>
      <c r="D228" s="280"/>
      <c r="E228" s="51" t="s">
        <v>52</v>
      </c>
      <c r="F228" s="63" t="s">
        <v>3</v>
      </c>
      <c r="G228" s="64"/>
      <c r="H228" s="64"/>
      <c r="I228" s="65"/>
    </row>
    <row r="229" spans="2:9" s="2" customFormat="1" ht="18" hidden="1" customHeight="1" x14ac:dyDescent="0.2">
      <c r="B229" s="278"/>
      <c r="C229" s="279"/>
      <c r="D229" s="280"/>
      <c r="E229" s="104" t="s">
        <v>124</v>
      </c>
      <c r="F229" s="63" t="s">
        <v>3</v>
      </c>
      <c r="G229" s="59"/>
      <c r="H229" s="59"/>
      <c r="I229" s="60"/>
    </row>
    <row r="230" spans="2:9" s="2" customFormat="1" ht="18" hidden="1" customHeight="1" x14ac:dyDescent="0.2">
      <c r="B230" s="278"/>
      <c r="C230" s="279"/>
      <c r="D230" s="280"/>
      <c r="E230" s="51" t="s">
        <v>21</v>
      </c>
      <c r="F230" s="63" t="s">
        <v>22</v>
      </c>
      <c r="G230" s="111"/>
      <c r="H230" s="111"/>
      <c r="I230" s="112"/>
    </row>
    <row r="231" spans="2:9" s="2" customFormat="1" ht="18" hidden="1" customHeight="1" x14ac:dyDescent="0.2">
      <c r="B231" s="278"/>
      <c r="C231" s="279"/>
      <c r="D231" s="280"/>
      <c r="E231" s="55" t="s">
        <v>43</v>
      </c>
      <c r="F231" s="70" t="s">
        <v>42</v>
      </c>
      <c r="G231" s="107"/>
      <c r="H231" s="107"/>
      <c r="I231" s="108"/>
    </row>
    <row r="232" spans="2:9" s="2" customFormat="1" ht="26.25" hidden="1" customHeight="1" x14ac:dyDescent="0.2">
      <c r="B232" s="278"/>
      <c r="C232" s="279"/>
      <c r="D232" s="280"/>
      <c r="E232" s="77" t="s">
        <v>33</v>
      </c>
      <c r="F232" s="70" t="s">
        <v>23</v>
      </c>
      <c r="G232" s="71"/>
      <c r="H232" s="71"/>
      <c r="I232" s="72"/>
    </row>
    <row r="233" spans="2:9" s="2" customFormat="1" ht="18" hidden="1" customHeight="1" thickBot="1" x14ac:dyDescent="0.25">
      <c r="B233" s="291"/>
      <c r="C233" s="292"/>
      <c r="D233" s="293"/>
      <c r="E233" s="73" t="s">
        <v>10</v>
      </c>
      <c r="F233" s="74" t="s">
        <v>3</v>
      </c>
      <c r="G233" s="75"/>
      <c r="H233" s="75"/>
      <c r="I233" s="76"/>
    </row>
    <row r="234" spans="2:9" hidden="1" x14ac:dyDescent="0.2"/>
    <row r="235" spans="2:9" s="1" customFormat="1" ht="24" hidden="1" customHeight="1" x14ac:dyDescent="0.2">
      <c r="B235" s="26" t="s">
        <v>24</v>
      </c>
      <c r="C235" s="62"/>
      <c r="D235" s="27"/>
      <c r="E235" s="28"/>
      <c r="F235" s="29" t="s">
        <v>1</v>
      </c>
      <c r="G235" s="30">
        <v>2010</v>
      </c>
      <c r="H235" s="30">
        <v>2013</v>
      </c>
      <c r="I235" s="31">
        <v>2014</v>
      </c>
    </row>
    <row r="236" spans="2:9" s="2" customFormat="1" ht="18" hidden="1" customHeight="1" x14ac:dyDescent="0.2">
      <c r="B236" s="285" t="s">
        <v>57</v>
      </c>
      <c r="C236" s="290"/>
      <c r="D236" s="286"/>
      <c r="E236" s="47" t="s">
        <v>6</v>
      </c>
      <c r="F236" s="48" t="s">
        <v>3</v>
      </c>
      <c r="G236" s="49"/>
      <c r="H236" s="49"/>
      <c r="I236" s="50"/>
    </row>
    <row r="237" spans="2:9" s="2" customFormat="1" ht="18" hidden="1" customHeight="1" x14ac:dyDescent="0.2">
      <c r="B237" s="278"/>
      <c r="C237" s="279"/>
      <c r="D237" s="280"/>
      <c r="E237" s="51" t="s">
        <v>52</v>
      </c>
      <c r="F237" s="63" t="s">
        <v>3</v>
      </c>
      <c r="G237" s="64"/>
      <c r="H237" s="64"/>
      <c r="I237" s="65"/>
    </row>
    <row r="238" spans="2:9" s="2" customFormat="1" ht="18" hidden="1" customHeight="1" x14ac:dyDescent="0.2">
      <c r="B238" s="278"/>
      <c r="C238" s="279"/>
      <c r="D238" s="280"/>
      <c r="E238" s="104" t="s">
        <v>124</v>
      </c>
      <c r="F238" s="63" t="s">
        <v>3</v>
      </c>
      <c r="G238" s="59"/>
      <c r="H238" s="59"/>
      <c r="I238" s="60"/>
    </row>
    <row r="239" spans="2:9" s="2" customFormat="1" ht="18" hidden="1" customHeight="1" x14ac:dyDescent="0.2">
      <c r="B239" s="278"/>
      <c r="C239" s="279"/>
      <c r="D239" s="280"/>
      <c r="E239" s="51" t="s">
        <v>21</v>
      </c>
      <c r="F239" s="63" t="s">
        <v>22</v>
      </c>
      <c r="G239" s="111"/>
      <c r="H239" s="111"/>
      <c r="I239" s="112"/>
    </row>
    <row r="240" spans="2:9" s="2" customFormat="1" ht="18" hidden="1" customHeight="1" x14ac:dyDescent="0.2">
      <c r="B240" s="278"/>
      <c r="C240" s="279"/>
      <c r="D240" s="280"/>
      <c r="E240" s="55" t="s">
        <v>43</v>
      </c>
      <c r="F240" s="70" t="s">
        <v>42</v>
      </c>
      <c r="G240" s="107"/>
      <c r="H240" s="107"/>
      <c r="I240" s="108"/>
    </row>
    <row r="241" spans="2:9" s="2" customFormat="1" ht="26.25" hidden="1" customHeight="1" x14ac:dyDescent="0.2">
      <c r="B241" s="278"/>
      <c r="C241" s="279"/>
      <c r="D241" s="280"/>
      <c r="E241" s="77" t="s">
        <v>33</v>
      </c>
      <c r="F241" s="70" t="s">
        <v>23</v>
      </c>
      <c r="G241" s="71"/>
      <c r="H241" s="71"/>
      <c r="I241" s="72"/>
    </row>
    <row r="242" spans="2:9" s="2" customFormat="1" ht="18" hidden="1" customHeight="1" thickBot="1" x14ac:dyDescent="0.25">
      <c r="B242" s="291"/>
      <c r="C242" s="292"/>
      <c r="D242" s="293"/>
      <c r="E242" s="73" t="s">
        <v>10</v>
      </c>
      <c r="F242" s="74" t="s">
        <v>3</v>
      </c>
      <c r="G242" s="75"/>
      <c r="H242" s="75"/>
      <c r="I242" s="76"/>
    </row>
    <row r="243" spans="2:9" hidden="1" x14ac:dyDescent="0.2"/>
    <row r="244" spans="2:9" s="1" customFormat="1" ht="24" hidden="1" customHeight="1" x14ac:dyDescent="0.2">
      <c r="B244" s="26" t="s">
        <v>24</v>
      </c>
      <c r="C244" s="62"/>
      <c r="D244" s="27"/>
      <c r="E244" s="28"/>
      <c r="F244" s="29" t="s">
        <v>1</v>
      </c>
      <c r="G244" s="30">
        <v>2010</v>
      </c>
      <c r="H244" s="30">
        <v>2013</v>
      </c>
      <c r="I244" s="31">
        <v>2014</v>
      </c>
    </row>
    <row r="245" spans="2:9" s="2" customFormat="1" ht="18" hidden="1" customHeight="1" x14ac:dyDescent="0.2">
      <c r="B245" s="285" t="s">
        <v>58</v>
      </c>
      <c r="C245" s="290"/>
      <c r="D245" s="286"/>
      <c r="E245" s="47" t="s">
        <v>6</v>
      </c>
      <c r="F245" s="48" t="s">
        <v>3</v>
      </c>
      <c r="G245" s="49"/>
      <c r="H245" s="49"/>
      <c r="I245" s="50"/>
    </row>
    <row r="246" spans="2:9" s="2" customFormat="1" ht="18" hidden="1" customHeight="1" x14ac:dyDescent="0.2">
      <c r="B246" s="278"/>
      <c r="C246" s="279"/>
      <c r="D246" s="280"/>
      <c r="E246" s="51" t="s">
        <v>52</v>
      </c>
      <c r="F246" s="63" t="s">
        <v>3</v>
      </c>
      <c r="G246" s="64"/>
      <c r="H246" s="64"/>
      <c r="I246" s="65"/>
    </row>
    <row r="247" spans="2:9" s="2" customFormat="1" ht="18" hidden="1" customHeight="1" x14ac:dyDescent="0.2">
      <c r="B247" s="278"/>
      <c r="C247" s="279"/>
      <c r="D247" s="280"/>
      <c r="E247" s="104" t="s">
        <v>124</v>
      </c>
      <c r="F247" s="63" t="s">
        <v>3</v>
      </c>
      <c r="G247" s="59"/>
      <c r="H247" s="59"/>
      <c r="I247" s="60"/>
    </row>
    <row r="248" spans="2:9" s="2" customFormat="1" ht="18" hidden="1" customHeight="1" x14ac:dyDescent="0.2">
      <c r="B248" s="278"/>
      <c r="C248" s="279"/>
      <c r="D248" s="280"/>
      <c r="E248" s="51" t="s">
        <v>21</v>
      </c>
      <c r="F248" s="63" t="s">
        <v>22</v>
      </c>
      <c r="G248" s="111"/>
      <c r="H248" s="111"/>
      <c r="I248" s="112"/>
    </row>
    <row r="249" spans="2:9" s="2" customFormat="1" ht="18" hidden="1" customHeight="1" x14ac:dyDescent="0.2">
      <c r="B249" s="278"/>
      <c r="C249" s="279"/>
      <c r="D249" s="280"/>
      <c r="E249" s="55" t="s">
        <v>43</v>
      </c>
      <c r="F249" s="70" t="s">
        <v>42</v>
      </c>
      <c r="G249" s="107"/>
      <c r="H249" s="107"/>
      <c r="I249" s="108"/>
    </row>
    <row r="250" spans="2:9" s="2" customFormat="1" ht="26.25" hidden="1" customHeight="1" x14ac:dyDescent="0.2">
      <c r="B250" s="278"/>
      <c r="C250" s="279"/>
      <c r="D250" s="280"/>
      <c r="E250" s="77" t="s">
        <v>33</v>
      </c>
      <c r="F250" s="70" t="s">
        <v>23</v>
      </c>
      <c r="G250" s="71"/>
      <c r="H250" s="71"/>
      <c r="I250" s="72"/>
    </row>
    <row r="251" spans="2:9" s="2" customFormat="1" ht="18" hidden="1" customHeight="1" thickBot="1" x14ac:dyDescent="0.25">
      <c r="B251" s="291"/>
      <c r="C251" s="292"/>
      <c r="D251" s="293"/>
      <c r="E251" s="73" t="s">
        <v>10</v>
      </c>
      <c r="F251" s="74" t="s">
        <v>3</v>
      </c>
      <c r="G251" s="75"/>
      <c r="H251" s="75"/>
      <c r="I251" s="76"/>
    </row>
    <row r="252" spans="2:9" hidden="1" x14ac:dyDescent="0.2"/>
    <row r="253" spans="2:9" s="1" customFormat="1" ht="24" hidden="1" customHeight="1" x14ac:dyDescent="0.2">
      <c r="B253" s="26" t="s">
        <v>24</v>
      </c>
      <c r="C253" s="62"/>
      <c r="D253" s="27"/>
      <c r="E253" s="28"/>
      <c r="F253" s="29" t="s">
        <v>1</v>
      </c>
      <c r="G253" s="30">
        <v>2010</v>
      </c>
      <c r="H253" s="30">
        <v>2013</v>
      </c>
      <c r="I253" s="31">
        <v>2014</v>
      </c>
    </row>
    <row r="254" spans="2:9" s="2" customFormat="1" ht="18" hidden="1" customHeight="1" x14ac:dyDescent="0.2">
      <c r="B254" s="285" t="s">
        <v>59</v>
      </c>
      <c r="C254" s="290"/>
      <c r="D254" s="286"/>
      <c r="E254" s="47" t="s">
        <v>6</v>
      </c>
      <c r="F254" s="48" t="s">
        <v>3</v>
      </c>
      <c r="G254" s="49"/>
      <c r="H254" s="49"/>
      <c r="I254" s="50"/>
    </row>
    <row r="255" spans="2:9" s="2" customFormat="1" ht="18" hidden="1" customHeight="1" x14ac:dyDescent="0.2">
      <c r="B255" s="278"/>
      <c r="C255" s="279"/>
      <c r="D255" s="280"/>
      <c r="E255" s="51" t="s">
        <v>52</v>
      </c>
      <c r="F255" s="63" t="s">
        <v>3</v>
      </c>
      <c r="G255" s="64"/>
      <c r="H255" s="64"/>
      <c r="I255" s="65"/>
    </row>
    <row r="256" spans="2:9" s="2" customFormat="1" ht="18" hidden="1" customHeight="1" x14ac:dyDescent="0.2">
      <c r="B256" s="278"/>
      <c r="C256" s="279"/>
      <c r="D256" s="280"/>
      <c r="E256" s="104" t="s">
        <v>124</v>
      </c>
      <c r="F256" s="63" t="s">
        <v>3</v>
      </c>
      <c r="G256" s="59"/>
      <c r="H256" s="59"/>
      <c r="I256" s="60"/>
    </row>
    <row r="257" spans="2:9" s="2" customFormat="1" ht="18" hidden="1" customHeight="1" x14ac:dyDescent="0.2">
      <c r="B257" s="278"/>
      <c r="C257" s="279"/>
      <c r="D257" s="280"/>
      <c r="E257" s="51" t="s">
        <v>21</v>
      </c>
      <c r="F257" s="63" t="s">
        <v>22</v>
      </c>
      <c r="G257" s="111"/>
      <c r="H257" s="111"/>
      <c r="I257" s="112"/>
    </row>
    <row r="258" spans="2:9" s="2" customFormat="1" ht="18" hidden="1" customHeight="1" x14ac:dyDescent="0.2">
      <c r="B258" s="278"/>
      <c r="C258" s="279"/>
      <c r="D258" s="280"/>
      <c r="E258" s="55" t="s">
        <v>43</v>
      </c>
      <c r="F258" s="70" t="s">
        <v>42</v>
      </c>
      <c r="G258" s="107"/>
      <c r="H258" s="107"/>
      <c r="I258" s="108"/>
    </row>
    <row r="259" spans="2:9" s="2" customFormat="1" ht="26.25" hidden="1" customHeight="1" x14ac:dyDescent="0.2">
      <c r="B259" s="278"/>
      <c r="C259" s="279"/>
      <c r="D259" s="280"/>
      <c r="E259" s="77" t="s">
        <v>33</v>
      </c>
      <c r="F259" s="70" t="s">
        <v>23</v>
      </c>
      <c r="G259" s="71"/>
      <c r="H259" s="71"/>
      <c r="I259" s="72"/>
    </row>
    <row r="260" spans="2:9" s="2" customFormat="1" ht="18" hidden="1" customHeight="1" thickBot="1" x14ac:dyDescent="0.25">
      <c r="B260" s="291"/>
      <c r="C260" s="292"/>
      <c r="D260" s="293"/>
      <c r="E260" s="73" t="s">
        <v>10</v>
      </c>
      <c r="F260" s="74" t="s">
        <v>3</v>
      </c>
      <c r="G260" s="75"/>
      <c r="H260" s="75"/>
      <c r="I260" s="76"/>
    </row>
    <row r="261" spans="2:9" hidden="1" x14ac:dyDescent="0.2"/>
    <row r="262" spans="2:9" s="92" customFormat="1" ht="23.25" x14ac:dyDescent="0.35">
      <c r="B262" s="92" t="s">
        <v>105</v>
      </c>
      <c r="D262" s="91"/>
      <c r="G262" s="93"/>
      <c r="H262" s="93"/>
      <c r="I262" s="93"/>
    </row>
    <row r="264" spans="2:9" s="1" customFormat="1" ht="24.75" customHeight="1" x14ac:dyDescent="0.2">
      <c r="B264" s="5" t="s">
        <v>101</v>
      </c>
      <c r="C264" s="5"/>
      <c r="D264" s="24"/>
      <c r="G264" s="19"/>
      <c r="H264" s="19"/>
      <c r="I264" s="19"/>
    </row>
    <row r="265" spans="2:9" s="1" customFormat="1" ht="7.5" customHeight="1" thickBot="1" x14ac:dyDescent="0.25">
      <c r="D265" s="24"/>
      <c r="E265"/>
      <c r="F265"/>
      <c r="G265" s="18"/>
      <c r="H265" s="18"/>
      <c r="I265" s="18"/>
    </row>
    <row r="266" spans="2:9" s="1" customFormat="1" ht="24" customHeight="1" x14ac:dyDescent="0.2">
      <c r="B266" s="117" t="s">
        <v>24</v>
      </c>
      <c r="C266" s="118"/>
      <c r="D266" s="119"/>
      <c r="E266" s="120"/>
      <c r="F266" s="121" t="s">
        <v>1</v>
      </c>
      <c r="G266" s="122">
        <f>$G$20</f>
        <v>2024</v>
      </c>
      <c r="H266" s="122">
        <f>$H$20</f>
        <v>2025</v>
      </c>
      <c r="I266" s="147">
        <f>$I$20</f>
        <v>2026</v>
      </c>
    </row>
    <row r="267" spans="2:9" s="2" customFormat="1" ht="30" customHeight="1" x14ac:dyDescent="0.2">
      <c r="B267" s="328" t="s">
        <v>98</v>
      </c>
      <c r="C267" s="329"/>
      <c r="D267" s="287" t="s">
        <v>0</v>
      </c>
      <c r="E267" s="265" t="s">
        <v>99</v>
      </c>
      <c r="F267" s="185" t="s">
        <v>3</v>
      </c>
      <c r="G267" s="266"/>
      <c r="H267" s="266"/>
      <c r="I267" s="267"/>
    </row>
    <row r="268" spans="2:9" s="2" customFormat="1" ht="18" customHeight="1" x14ac:dyDescent="0.2">
      <c r="B268" s="328"/>
      <c r="C268" s="329"/>
      <c r="D268" s="288"/>
      <c r="E268" s="184" t="s">
        <v>12</v>
      </c>
      <c r="F268" s="185" t="s">
        <v>3</v>
      </c>
      <c r="G268" s="266"/>
      <c r="H268" s="266"/>
      <c r="I268" s="267"/>
    </row>
    <row r="269" spans="2:9" s="2" customFormat="1" ht="18" customHeight="1" x14ac:dyDescent="0.2">
      <c r="B269" s="328"/>
      <c r="C269" s="329"/>
      <c r="D269" s="288"/>
      <c r="E269" s="184" t="s">
        <v>17</v>
      </c>
      <c r="F269" s="185" t="s">
        <v>18</v>
      </c>
      <c r="G269" s="268"/>
      <c r="H269" s="268"/>
      <c r="I269" s="269"/>
    </row>
    <row r="270" spans="2:9" s="2" customFormat="1" ht="18" customHeight="1" x14ac:dyDescent="0.2">
      <c r="B270" s="328"/>
      <c r="C270" s="329"/>
      <c r="D270" s="289"/>
      <c r="E270" s="187" t="s">
        <v>16</v>
      </c>
      <c r="F270" s="188" t="s">
        <v>18</v>
      </c>
      <c r="G270" s="270"/>
      <c r="H270" s="270"/>
      <c r="I270" s="271"/>
    </row>
    <row r="271" spans="2:9" s="2" customFormat="1" ht="38.25" x14ac:dyDescent="0.2">
      <c r="B271" s="328"/>
      <c r="C271" s="329"/>
      <c r="D271" s="287" t="s">
        <v>47</v>
      </c>
      <c r="E271" s="193" t="s">
        <v>110</v>
      </c>
      <c r="F271" s="194" t="s">
        <v>96</v>
      </c>
      <c r="G271" s="181"/>
      <c r="H271" s="181"/>
      <c r="I271" s="199"/>
    </row>
    <row r="272" spans="2:9" s="1" customFormat="1" ht="18" customHeight="1" x14ac:dyDescent="0.2">
      <c r="B272" s="328"/>
      <c r="C272" s="329"/>
      <c r="D272" s="288"/>
      <c r="E272" s="8" t="s">
        <v>4</v>
      </c>
      <c r="F272" s="9" t="s">
        <v>23</v>
      </c>
      <c r="G272" s="13"/>
      <c r="H272" s="16"/>
      <c r="I272" s="97"/>
    </row>
    <row r="273" spans="2:9" s="1" customFormat="1" ht="18" customHeight="1" x14ac:dyDescent="0.2">
      <c r="B273" s="328"/>
      <c r="C273" s="329"/>
      <c r="D273" s="288"/>
      <c r="E273" s="10" t="s">
        <v>5</v>
      </c>
      <c r="F273" s="11" t="s">
        <v>23</v>
      </c>
      <c r="G273" s="14"/>
      <c r="H273" s="17"/>
      <c r="I273" s="98"/>
    </row>
    <row r="274" spans="2:9" s="1" customFormat="1" ht="18" customHeight="1" x14ac:dyDescent="0.2">
      <c r="B274" s="328"/>
      <c r="C274" s="329"/>
      <c r="D274" s="289"/>
      <c r="E274" s="272" t="s">
        <v>15</v>
      </c>
      <c r="F274" s="273" t="s">
        <v>23</v>
      </c>
      <c r="G274" s="274">
        <f>G272+G273</f>
        <v>0</v>
      </c>
      <c r="H274" s="275">
        <f>H272+H273</f>
        <v>0</v>
      </c>
      <c r="I274" s="276">
        <f>I272+I273</f>
        <v>0</v>
      </c>
    </row>
    <row r="275" spans="2:9" s="1" customFormat="1" ht="38.25" x14ac:dyDescent="0.2">
      <c r="B275" s="328"/>
      <c r="C275" s="329"/>
      <c r="D275" s="287" t="s">
        <v>48</v>
      </c>
      <c r="E275" s="193" t="s">
        <v>110</v>
      </c>
      <c r="F275" s="194" t="s">
        <v>96</v>
      </c>
      <c r="G275" s="181"/>
      <c r="H275" s="181"/>
      <c r="I275" s="199"/>
    </row>
    <row r="276" spans="2:9" s="1" customFormat="1" ht="18" customHeight="1" x14ac:dyDescent="0.2">
      <c r="B276" s="328"/>
      <c r="C276" s="329"/>
      <c r="D276" s="288"/>
      <c r="E276" s="8" t="s">
        <v>4</v>
      </c>
      <c r="F276" s="9" t="s">
        <v>23</v>
      </c>
      <c r="G276" s="13"/>
      <c r="H276" s="16"/>
      <c r="I276" s="97"/>
    </row>
    <row r="277" spans="2:9" s="1" customFormat="1" ht="18" customHeight="1" x14ac:dyDescent="0.2">
      <c r="B277" s="328"/>
      <c r="C277" s="329"/>
      <c r="D277" s="288"/>
      <c r="E277" s="10" t="s">
        <v>5</v>
      </c>
      <c r="F277" s="11" t="s">
        <v>23</v>
      </c>
      <c r="G277" s="14"/>
      <c r="H277" s="17"/>
      <c r="I277" s="98"/>
    </row>
    <row r="278" spans="2:9" s="1" customFormat="1" ht="18" customHeight="1" thickBot="1" x14ac:dyDescent="0.25">
      <c r="B278" s="332"/>
      <c r="C278" s="333"/>
      <c r="D278" s="306"/>
      <c r="E278" s="272" t="s">
        <v>15</v>
      </c>
      <c r="F278" s="273" t="s">
        <v>23</v>
      </c>
      <c r="G278" s="274">
        <f>G276+G277</f>
        <v>0</v>
      </c>
      <c r="H278" s="275">
        <f>H276+H277</f>
        <v>0</v>
      </c>
      <c r="I278" s="276">
        <f>I276+I277</f>
        <v>0</v>
      </c>
    </row>
    <row r="279" spans="2:9" s="1" customFormat="1" ht="18" customHeight="1" x14ac:dyDescent="0.2">
      <c r="B279" s="313" t="s">
        <v>141</v>
      </c>
      <c r="C279" s="314"/>
      <c r="D279" s="303" t="s">
        <v>2</v>
      </c>
      <c r="E279" s="162" t="s">
        <v>4</v>
      </c>
      <c r="F279" s="163" t="s">
        <v>23</v>
      </c>
      <c r="G279" s="164">
        <f>G272+G276</f>
        <v>0</v>
      </c>
      <c r="H279" s="164">
        <f t="shared" ref="H279:I279" si="11">H272+H276</f>
        <v>0</v>
      </c>
      <c r="I279" s="224">
        <f t="shared" si="11"/>
        <v>0</v>
      </c>
    </row>
    <row r="280" spans="2:9" s="1" customFormat="1" ht="18" customHeight="1" x14ac:dyDescent="0.2">
      <c r="B280" s="315"/>
      <c r="C280" s="316"/>
      <c r="D280" s="304"/>
      <c r="E280" s="165" t="s">
        <v>5</v>
      </c>
      <c r="F280" s="166" t="s">
        <v>23</v>
      </c>
      <c r="G280" s="167">
        <f t="shared" ref="G280:I280" si="12">G273+G277</f>
        <v>0</v>
      </c>
      <c r="H280" s="167">
        <f t="shared" si="12"/>
        <v>0</v>
      </c>
      <c r="I280" s="225">
        <f t="shared" si="12"/>
        <v>0</v>
      </c>
    </row>
    <row r="281" spans="2:9" s="1" customFormat="1" ht="18" customHeight="1" thickBot="1" x14ac:dyDescent="0.25">
      <c r="B281" s="317"/>
      <c r="C281" s="318"/>
      <c r="D281" s="305"/>
      <c r="E281" s="168" t="s">
        <v>15</v>
      </c>
      <c r="F281" s="169" t="s">
        <v>23</v>
      </c>
      <c r="G281" s="170">
        <f>G279+G280</f>
        <v>0</v>
      </c>
      <c r="H281" s="170">
        <f>H279+H280</f>
        <v>0</v>
      </c>
      <c r="I281" s="226">
        <f>I279+I280</f>
        <v>0</v>
      </c>
    </row>
    <row r="282" spans="2:9" s="1" customFormat="1" ht="7.5" customHeight="1" thickBot="1" x14ac:dyDescent="0.25">
      <c r="D282" s="24"/>
      <c r="E282"/>
      <c r="F282"/>
      <c r="G282" s="18"/>
      <c r="H282" s="18"/>
      <c r="I282" s="18"/>
    </row>
    <row r="283" spans="2:9" s="1" customFormat="1" ht="24" customHeight="1" x14ac:dyDescent="0.2">
      <c r="B283" s="117" t="s">
        <v>24</v>
      </c>
      <c r="C283" s="118"/>
      <c r="D283" s="119"/>
      <c r="E283" s="120"/>
      <c r="F283" s="121" t="s">
        <v>1</v>
      </c>
      <c r="G283" s="122">
        <f>$G$20</f>
        <v>2024</v>
      </c>
      <c r="H283" s="122">
        <f>$H$20</f>
        <v>2025</v>
      </c>
      <c r="I283" s="147">
        <f>$I$20</f>
        <v>2026</v>
      </c>
    </row>
    <row r="284" spans="2:9" s="2" customFormat="1" ht="30" customHeight="1" x14ac:dyDescent="0.2">
      <c r="B284" s="328" t="s">
        <v>100</v>
      </c>
      <c r="C284" s="329"/>
      <c r="D284" s="287" t="s">
        <v>0</v>
      </c>
      <c r="E284" s="265" t="s">
        <v>99</v>
      </c>
      <c r="F284" s="185" t="s">
        <v>3</v>
      </c>
      <c r="G284" s="266"/>
      <c r="H284" s="266"/>
      <c r="I284" s="267"/>
    </row>
    <row r="285" spans="2:9" s="2" customFormat="1" ht="18" customHeight="1" x14ac:dyDescent="0.2">
      <c r="B285" s="328"/>
      <c r="C285" s="329"/>
      <c r="D285" s="288"/>
      <c r="E285" s="184" t="s">
        <v>12</v>
      </c>
      <c r="F285" s="185" t="s">
        <v>3</v>
      </c>
      <c r="G285" s="266"/>
      <c r="H285" s="266"/>
      <c r="I285" s="267"/>
    </row>
    <row r="286" spans="2:9" s="2" customFormat="1" ht="18" customHeight="1" x14ac:dyDescent="0.2">
      <c r="B286" s="328"/>
      <c r="C286" s="329"/>
      <c r="D286" s="288"/>
      <c r="E286" s="184" t="s">
        <v>17</v>
      </c>
      <c r="F286" s="185" t="s">
        <v>18</v>
      </c>
      <c r="G286" s="268"/>
      <c r="H286" s="268"/>
      <c r="I286" s="269"/>
    </row>
    <row r="287" spans="2:9" s="2" customFormat="1" ht="18" customHeight="1" x14ac:dyDescent="0.2">
      <c r="B287" s="328"/>
      <c r="C287" s="329"/>
      <c r="D287" s="289"/>
      <c r="E287" s="187" t="s">
        <v>16</v>
      </c>
      <c r="F287" s="188" t="s">
        <v>18</v>
      </c>
      <c r="G287" s="270"/>
      <c r="H287" s="270"/>
      <c r="I287" s="271"/>
    </row>
    <row r="288" spans="2:9" s="2" customFormat="1" ht="38.25" x14ac:dyDescent="0.2">
      <c r="B288" s="328"/>
      <c r="C288" s="329"/>
      <c r="D288" s="287" t="s">
        <v>47</v>
      </c>
      <c r="E288" s="193" t="s">
        <v>110</v>
      </c>
      <c r="F288" s="194" t="s">
        <v>96</v>
      </c>
      <c r="G288" s="181"/>
      <c r="H288" s="181"/>
      <c r="I288" s="199"/>
    </row>
    <row r="289" spans="2:9" s="1" customFormat="1" ht="18" customHeight="1" x14ac:dyDescent="0.2">
      <c r="B289" s="328"/>
      <c r="C289" s="329"/>
      <c r="D289" s="288"/>
      <c r="E289" s="8" t="s">
        <v>4</v>
      </c>
      <c r="F289" s="9" t="s">
        <v>23</v>
      </c>
      <c r="G289" s="13"/>
      <c r="H289" s="16"/>
      <c r="I289" s="97"/>
    </row>
    <row r="290" spans="2:9" s="1" customFormat="1" ht="18" customHeight="1" x14ac:dyDescent="0.2">
      <c r="B290" s="328"/>
      <c r="C290" s="329"/>
      <c r="D290" s="288"/>
      <c r="E290" s="10" t="s">
        <v>5</v>
      </c>
      <c r="F290" s="11" t="s">
        <v>23</v>
      </c>
      <c r="G290" s="14"/>
      <c r="H290" s="17"/>
      <c r="I290" s="98"/>
    </row>
    <row r="291" spans="2:9" s="1" customFormat="1" ht="18" customHeight="1" x14ac:dyDescent="0.2">
      <c r="B291" s="328"/>
      <c r="C291" s="329"/>
      <c r="D291" s="289"/>
      <c r="E291" s="272" t="s">
        <v>15</v>
      </c>
      <c r="F291" s="273" t="s">
        <v>23</v>
      </c>
      <c r="G291" s="274">
        <f>G289+G290</f>
        <v>0</v>
      </c>
      <c r="H291" s="275">
        <f>H289+H290</f>
        <v>0</v>
      </c>
      <c r="I291" s="276">
        <f>I289+I290</f>
        <v>0</v>
      </c>
    </row>
    <row r="292" spans="2:9" s="1" customFormat="1" ht="38.25" x14ac:dyDescent="0.2">
      <c r="B292" s="328"/>
      <c r="C292" s="329"/>
      <c r="D292" s="287" t="s">
        <v>48</v>
      </c>
      <c r="E292" s="193" t="s">
        <v>110</v>
      </c>
      <c r="F292" s="194" t="s">
        <v>96</v>
      </c>
      <c r="G292" s="181"/>
      <c r="H292" s="181"/>
      <c r="I292" s="199"/>
    </row>
    <row r="293" spans="2:9" s="1" customFormat="1" ht="18" customHeight="1" x14ac:dyDescent="0.2">
      <c r="B293" s="328"/>
      <c r="C293" s="329"/>
      <c r="D293" s="288"/>
      <c r="E293" s="8" t="s">
        <v>4</v>
      </c>
      <c r="F293" s="9" t="s">
        <v>23</v>
      </c>
      <c r="G293" s="13"/>
      <c r="H293" s="16"/>
      <c r="I293" s="97"/>
    </row>
    <row r="294" spans="2:9" s="1" customFormat="1" ht="18" customHeight="1" x14ac:dyDescent="0.2">
      <c r="B294" s="328"/>
      <c r="C294" s="329"/>
      <c r="D294" s="288"/>
      <c r="E294" s="10" t="s">
        <v>5</v>
      </c>
      <c r="F294" s="11" t="s">
        <v>23</v>
      </c>
      <c r="G294" s="14"/>
      <c r="H294" s="17"/>
      <c r="I294" s="98"/>
    </row>
    <row r="295" spans="2:9" s="1" customFormat="1" ht="18" customHeight="1" thickBot="1" x14ac:dyDescent="0.25">
      <c r="B295" s="332"/>
      <c r="C295" s="333"/>
      <c r="D295" s="306"/>
      <c r="E295" s="272" t="s">
        <v>15</v>
      </c>
      <c r="F295" s="273" t="s">
        <v>23</v>
      </c>
      <c r="G295" s="274">
        <f>G293+G294</f>
        <v>0</v>
      </c>
      <c r="H295" s="275">
        <f>H293+H294</f>
        <v>0</v>
      </c>
      <c r="I295" s="276">
        <f>I293+I294</f>
        <v>0</v>
      </c>
    </row>
    <row r="296" spans="2:9" s="1" customFormat="1" ht="18" customHeight="1" x14ac:dyDescent="0.2">
      <c r="B296" s="313" t="s">
        <v>142</v>
      </c>
      <c r="C296" s="314"/>
      <c r="D296" s="303" t="s">
        <v>2</v>
      </c>
      <c r="E296" s="162" t="s">
        <v>4</v>
      </c>
      <c r="F296" s="163" t="s">
        <v>23</v>
      </c>
      <c r="G296" s="164">
        <f>G289+G293</f>
        <v>0</v>
      </c>
      <c r="H296" s="164">
        <f t="shared" ref="H296:I296" si="13">H289+H293</f>
        <v>0</v>
      </c>
      <c r="I296" s="224">
        <f t="shared" si="13"/>
        <v>0</v>
      </c>
    </row>
    <row r="297" spans="2:9" s="1" customFormat="1" ht="18" customHeight="1" x14ac:dyDescent="0.2">
      <c r="B297" s="315"/>
      <c r="C297" s="316"/>
      <c r="D297" s="304"/>
      <c r="E297" s="165" t="s">
        <v>5</v>
      </c>
      <c r="F297" s="166" t="s">
        <v>23</v>
      </c>
      <c r="G297" s="167">
        <f t="shared" ref="G297:I297" si="14">G290+G294</f>
        <v>0</v>
      </c>
      <c r="H297" s="167">
        <f t="shared" si="14"/>
        <v>0</v>
      </c>
      <c r="I297" s="225">
        <f t="shared" si="14"/>
        <v>0</v>
      </c>
    </row>
    <row r="298" spans="2:9" s="1" customFormat="1" ht="18" customHeight="1" thickBot="1" x14ac:dyDescent="0.25">
      <c r="B298" s="317"/>
      <c r="C298" s="318"/>
      <c r="D298" s="305"/>
      <c r="E298" s="168" t="s">
        <v>15</v>
      </c>
      <c r="F298" s="169" t="s">
        <v>23</v>
      </c>
      <c r="G298" s="170">
        <f>G296+G297</f>
        <v>0</v>
      </c>
      <c r="H298" s="170">
        <f>H296+H297</f>
        <v>0</v>
      </c>
      <c r="I298" s="226">
        <f>I296+I297</f>
        <v>0</v>
      </c>
    </row>
  </sheetData>
  <sheetProtection selectLockedCells="1" selectUnlockedCells="1"/>
  <mergeCells count="86">
    <mergeCell ref="B57:C59"/>
    <mergeCell ref="D57:D59"/>
    <mergeCell ref="I6:Q6"/>
    <mergeCell ref="B21:C40"/>
    <mergeCell ref="D21:D24"/>
    <mergeCell ref="D25:D28"/>
    <mergeCell ref="D29:D32"/>
    <mergeCell ref="D33:D36"/>
    <mergeCell ref="D37:D40"/>
    <mergeCell ref="D41:D44"/>
    <mergeCell ref="B45:C56"/>
    <mergeCell ref="D45:D48"/>
    <mergeCell ref="D49:D52"/>
    <mergeCell ref="D53:D56"/>
    <mergeCell ref="B64:C68"/>
    <mergeCell ref="D65:D68"/>
    <mergeCell ref="B69:C71"/>
    <mergeCell ref="D69:D71"/>
    <mergeCell ref="B76:C81"/>
    <mergeCell ref="D76:D77"/>
    <mergeCell ref="D78:D81"/>
    <mergeCell ref="B82:C93"/>
    <mergeCell ref="D82:D85"/>
    <mergeCell ref="D86:D89"/>
    <mergeCell ref="D90:D93"/>
    <mergeCell ref="B94:C98"/>
    <mergeCell ref="D95:D98"/>
    <mergeCell ref="B99:C109"/>
    <mergeCell ref="D99:D101"/>
    <mergeCell ref="D102:D105"/>
    <mergeCell ref="D106:D109"/>
    <mergeCell ref="B110:C112"/>
    <mergeCell ref="D110:D112"/>
    <mergeCell ref="B117:C123"/>
    <mergeCell ref="D117:D119"/>
    <mergeCell ref="D120:D123"/>
    <mergeCell ref="B124:C130"/>
    <mergeCell ref="D124:D126"/>
    <mergeCell ref="D127:D130"/>
    <mergeCell ref="B131:C135"/>
    <mergeCell ref="D132:D135"/>
    <mergeCell ref="B136:C140"/>
    <mergeCell ref="D137:D140"/>
    <mergeCell ref="B141:C143"/>
    <mergeCell ref="D141:D143"/>
    <mergeCell ref="B148:C149"/>
    <mergeCell ref="B150:C152"/>
    <mergeCell ref="D150:D151"/>
    <mergeCell ref="B153:C154"/>
    <mergeCell ref="B160:C188"/>
    <mergeCell ref="D161:D164"/>
    <mergeCell ref="D165:D168"/>
    <mergeCell ref="D169:D172"/>
    <mergeCell ref="D173:D176"/>
    <mergeCell ref="D177:D180"/>
    <mergeCell ref="D181:D184"/>
    <mergeCell ref="D185:D188"/>
    <mergeCell ref="D189:D191"/>
    <mergeCell ref="B200:C202"/>
    <mergeCell ref="D200:D202"/>
    <mergeCell ref="B203:C205"/>
    <mergeCell ref="D203:D205"/>
    <mergeCell ref="B196:C199"/>
    <mergeCell ref="D197:D199"/>
    <mergeCell ref="B189:C191"/>
    <mergeCell ref="B206:C208"/>
    <mergeCell ref="D206:D208"/>
    <mergeCell ref="B284:C295"/>
    <mergeCell ref="D284:D287"/>
    <mergeCell ref="D288:D291"/>
    <mergeCell ref="D292:D295"/>
    <mergeCell ref="B214:C216"/>
    <mergeCell ref="D214:D216"/>
    <mergeCell ref="B222:E222"/>
    <mergeCell ref="B227:D233"/>
    <mergeCell ref="B236:D242"/>
    <mergeCell ref="B245:D251"/>
    <mergeCell ref="B254:D260"/>
    <mergeCell ref="B267:C278"/>
    <mergeCell ref="D267:D270"/>
    <mergeCell ref="D271:D274"/>
    <mergeCell ref="B279:C281"/>
    <mergeCell ref="D279:D281"/>
    <mergeCell ref="B296:C298"/>
    <mergeCell ref="D296:D298"/>
    <mergeCell ref="D275:D27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 alignWithMargins="0">
    <oddFooter>&amp;CANEXO DE SOLICITUD DE INFORMACIÓN SOBRE LOS COSTES DE COMERCIALIZACIÓN
A - &amp;P_x000D_&amp;1#&amp;"Calibri"&amp;10&amp;K000000 CONFIDENCIAL(DE)</oddFooter>
  </headerFooter>
  <rowBreaks count="4" manualBreakCount="4">
    <brk id="60" max="8" man="1"/>
    <brk id="98" max="8" man="1"/>
    <brk id="144" max="8" man="1"/>
    <brk id="184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I</vt:lpstr>
      <vt:lpstr>II</vt:lpstr>
      <vt:lpstr>III</vt:lpstr>
      <vt:lpstr>I!Área_de_impresión</vt:lpstr>
      <vt:lpstr>II!Área_de_impresión</vt:lpstr>
      <vt:lpstr>III!Área_de_impresión</vt:lpstr>
      <vt:lpstr>I!Títulos_a_imprimir</vt:lpstr>
      <vt:lpstr>II!Títulos_a_imprimir</vt:lpstr>
      <vt:lpstr>III!Títulos_a_imprimir</vt:lpstr>
    </vt:vector>
  </TitlesOfParts>
  <Company>CNE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mbp</dc:creator>
  <cp:lastModifiedBy>UPR</cp:lastModifiedBy>
  <cp:lastPrinted>2015-06-18T09:45:18Z</cp:lastPrinted>
  <dcterms:created xsi:type="dcterms:W3CDTF">2008-06-10T08:41:55Z</dcterms:created>
  <dcterms:modified xsi:type="dcterms:W3CDTF">2025-04-30T07:35:33Z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7bb81a-cc49-4bd4-835d-9569f7d37651_Enabled">
    <vt:lpwstr>true</vt:lpwstr>
  </property>
  <property fmtid="{D5CDD505-2E9C-101B-9397-08002B2CF9AE}" pid="3" name="MSIP_Label_d57bb81a-cc49-4bd4-835d-9569f7d37651_SetDate">
    <vt:lpwstr>2022-05-04T15:47:07Z</vt:lpwstr>
  </property>
  <property fmtid="{D5CDD505-2E9C-101B-9397-08002B2CF9AE}" pid="4" name="MSIP_Label_d57bb81a-cc49-4bd4-835d-9569f7d37651_Method">
    <vt:lpwstr>Privileged</vt:lpwstr>
  </property>
  <property fmtid="{D5CDD505-2E9C-101B-9397-08002B2CF9AE}" pid="5" name="MSIP_Label_d57bb81a-cc49-4bd4-835d-9569f7d37651_Name">
    <vt:lpwstr>Confidencial DE</vt:lpwstr>
  </property>
  <property fmtid="{D5CDD505-2E9C-101B-9397-08002B2CF9AE}" pid="6" name="MSIP_Label_d57bb81a-cc49-4bd4-835d-9569f7d37651_SiteId">
    <vt:lpwstr>6aa9af7d-66e3-4309-b8d7-e4aef08e5761</vt:lpwstr>
  </property>
  <property fmtid="{D5CDD505-2E9C-101B-9397-08002B2CF9AE}" pid="7" name="MSIP_Label_d57bb81a-cc49-4bd4-835d-9569f7d37651_ActionId">
    <vt:lpwstr>7d7c63c0-6c37-4400-8c7c-a86e644ecc2a</vt:lpwstr>
  </property>
  <property fmtid="{D5CDD505-2E9C-101B-9397-08002B2CF9AE}" pid="8" name="MSIP_Label_d57bb81a-cc49-4bd4-835d-9569f7d37651_ContentBits">
    <vt:lpwstr>2</vt:lpwstr>
  </property>
</Properties>
</file>