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127C6842-34B4-4E86-B7DD-2CA3F9736CC5}" xr6:coauthVersionLast="46" xr6:coauthVersionMax="47" xr10:uidLastSave="{00000000-0000-0000-0000-000000000000}"/>
  <workbookProtection workbookAlgorithmName="SHA-512" workbookHashValue="2yD47L9dIuauftj5DmLPXkjhUZj89R2cOz63YQzpTry+TS5pbLvFztcWrVRA8kDic+gVdQcF7yMpbFdOrs1Wiw==" workbookSaltValue="ikDQdbrFRNvE90hInXVVkA==" workbookSpinCount="100000" lockStructure="1"/>
  <bookViews>
    <workbookView xWindow="-120" yWindow="-120" windowWidth="51840" windowHeight="21240" activeTab="2" xr2:uid="{00000000-000D-0000-FFFF-FFFF00000000}"/>
  </bookViews>
  <sheets>
    <sheet name="I" sheetId="9" r:id="rId1"/>
    <sheet name="II" sheetId="15" r:id="rId2"/>
    <sheet name="III" sheetId="16" r:id="rId3"/>
  </sheets>
  <definedNames>
    <definedName name="_xlnm.Print_Area" localSheetId="0">I!$A$1:$I$292</definedName>
    <definedName name="_xlnm.Print_Area" localSheetId="1">II!$A$1:$I$292</definedName>
    <definedName name="_xlnm.Print_Area" localSheetId="2">III!$A$1:$I$299</definedName>
    <definedName name="_xlnm.Print_Titles" localSheetId="0">I!$1:$15</definedName>
    <definedName name="_xlnm.Print_Titles" localSheetId="1">II!$1:$15</definedName>
    <definedName name="_xlnm.Print_Titles" localSheetId="2">III!$1:$15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9" l="1"/>
  <c r="H56" i="9"/>
  <c r="G56" i="9"/>
  <c r="I52" i="9"/>
  <c r="H52" i="9"/>
  <c r="G52" i="9"/>
  <c r="I48" i="9"/>
  <c r="H48" i="9"/>
  <c r="G48" i="9"/>
  <c r="I44" i="9"/>
  <c r="H44" i="9"/>
  <c r="G44" i="9"/>
  <c r="I40" i="9"/>
  <c r="H40" i="9"/>
  <c r="G40" i="9"/>
  <c r="I36" i="9"/>
  <c r="H36" i="9"/>
  <c r="G36" i="9"/>
  <c r="I32" i="9"/>
  <c r="H32" i="9"/>
  <c r="G32" i="9"/>
  <c r="I28" i="9"/>
  <c r="H28" i="9"/>
  <c r="G28" i="9"/>
  <c r="I24" i="9"/>
  <c r="H20" i="9"/>
  <c r="H20" i="15"/>
  <c r="I20" i="15" s="1"/>
  <c r="H20" i="16"/>
  <c r="I20" i="16" s="1"/>
  <c r="I20" i="9" l="1"/>
  <c r="I213" i="9"/>
  <c r="I195" i="9"/>
  <c r="I159" i="9"/>
  <c r="I147" i="9"/>
  <c r="G253" i="9"/>
  <c r="H253" i="9"/>
  <c r="I253" i="9" s="1"/>
  <c r="I75" i="9" l="1"/>
  <c r="I63" i="9"/>
  <c r="I283" i="16"/>
  <c r="I266" i="16"/>
  <c r="I213" i="16"/>
  <c r="I195" i="16"/>
  <c r="I147" i="16"/>
  <c r="I116" i="16"/>
  <c r="I159" i="16" s="1"/>
  <c r="I75" i="16"/>
  <c r="I63" i="16"/>
  <c r="H283" i="16"/>
  <c r="G283" i="16"/>
  <c r="H266" i="16"/>
  <c r="G266" i="16"/>
  <c r="H213" i="16"/>
  <c r="G213" i="16"/>
  <c r="H195" i="16"/>
  <c r="G195" i="16"/>
  <c r="H159" i="16"/>
  <c r="G159" i="16"/>
  <c r="H147" i="16"/>
  <c r="G147" i="16"/>
  <c r="H116" i="16"/>
  <c r="G116" i="16"/>
  <c r="H75" i="16"/>
  <c r="G75" i="16"/>
  <c r="H63" i="16"/>
  <c r="G63" i="16"/>
  <c r="I253" i="15"/>
  <c r="H253" i="15"/>
  <c r="G253" i="15"/>
  <c r="I244" i="15"/>
  <c r="H244" i="15"/>
  <c r="G244" i="15"/>
  <c r="I226" i="15"/>
  <c r="H226" i="15"/>
  <c r="G226" i="15"/>
  <c r="I213" i="15"/>
  <c r="H213" i="15"/>
  <c r="G213" i="15"/>
  <c r="I195" i="15"/>
  <c r="H195" i="15"/>
  <c r="G195" i="15"/>
  <c r="I159" i="15"/>
  <c r="H159" i="15"/>
  <c r="G159" i="15"/>
  <c r="I147" i="15"/>
  <c r="H147" i="15"/>
  <c r="G147" i="15"/>
  <c r="I116" i="15"/>
  <c r="H116" i="15"/>
  <c r="G116" i="15"/>
  <c r="I75" i="15"/>
  <c r="H75" i="15"/>
  <c r="G75" i="15"/>
  <c r="I63" i="15"/>
  <c r="H63" i="15"/>
  <c r="G63" i="15"/>
  <c r="H244" i="9"/>
  <c r="I244" i="9" s="1"/>
  <c r="G244" i="9"/>
  <c r="H235" i="9"/>
  <c r="I235" i="9" s="1"/>
  <c r="G235" i="9"/>
  <c r="H226" i="9"/>
  <c r="I226" i="9" s="1"/>
  <c r="G226" i="9"/>
  <c r="H213" i="9"/>
  <c r="G213" i="9"/>
  <c r="H195" i="9"/>
  <c r="G195" i="9"/>
  <c r="H159" i="9"/>
  <c r="G159" i="9"/>
  <c r="H147" i="9"/>
  <c r="G147" i="9"/>
  <c r="H116" i="9"/>
  <c r="I116" i="9" s="1"/>
  <c r="G116" i="9"/>
  <c r="H75" i="9"/>
  <c r="G75" i="9"/>
  <c r="H63" i="9"/>
  <c r="G63" i="9"/>
  <c r="E14" i="9" l="1"/>
  <c r="E14" i="16"/>
  <c r="E14" i="15"/>
  <c r="D8" i="16" l="1"/>
  <c r="D8" i="15"/>
  <c r="I297" i="16"/>
  <c r="H297" i="16"/>
  <c r="G297" i="16"/>
  <c r="I296" i="16"/>
  <c r="H296" i="16"/>
  <c r="G296" i="16"/>
  <c r="I280" i="16"/>
  <c r="H280" i="16"/>
  <c r="G280" i="16"/>
  <c r="I279" i="16"/>
  <c r="H279" i="16"/>
  <c r="G279" i="16"/>
  <c r="I207" i="16"/>
  <c r="H207" i="16"/>
  <c r="G207" i="16"/>
  <c r="I206" i="16"/>
  <c r="H206" i="16"/>
  <c r="G206" i="16"/>
  <c r="I205" i="16"/>
  <c r="H205" i="16"/>
  <c r="G205" i="16"/>
  <c r="I202" i="16"/>
  <c r="H202" i="16"/>
  <c r="G202" i="16"/>
  <c r="I199" i="16"/>
  <c r="H199" i="16"/>
  <c r="G199" i="16"/>
  <c r="I190" i="16"/>
  <c r="H190" i="16"/>
  <c r="G190" i="16"/>
  <c r="I189" i="16"/>
  <c r="H189" i="16"/>
  <c r="G189" i="16"/>
  <c r="I188" i="16"/>
  <c r="H188" i="16"/>
  <c r="G188" i="16"/>
  <c r="I184" i="16"/>
  <c r="H184" i="16"/>
  <c r="G184" i="16"/>
  <c r="I180" i="16"/>
  <c r="H180" i="16"/>
  <c r="G180" i="16"/>
  <c r="I176" i="16"/>
  <c r="H176" i="16"/>
  <c r="G176" i="16"/>
  <c r="I172" i="16"/>
  <c r="H172" i="16"/>
  <c r="G172" i="16"/>
  <c r="I168" i="16"/>
  <c r="H168" i="16"/>
  <c r="G168" i="16"/>
  <c r="I164" i="16"/>
  <c r="H164" i="16"/>
  <c r="G164" i="16"/>
  <c r="I155" i="16"/>
  <c r="H155" i="16"/>
  <c r="G155" i="16"/>
  <c r="I142" i="16"/>
  <c r="H142" i="16"/>
  <c r="G142" i="16"/>
  <c r="I141" i="16"/>
  <c r="H141" i="16"/>
  <c r="G141" i="16"/>
  <c r="I140" i="16"/>
  <c r="H140" i="16"/>
  <c r="G140" i="16"/>
  <c r="I135" i="16"/>
  <c r="H135" i="16"/>
  <c r="G135" i="16"/>
  <c r="I130" i="16"/>
  <c r="H130" i="16"/>
  <c r="G130" i="16"/>
  <c r="I123" i="16"/>
  <c r="H123" i="16"/>
  <c r="G123" i="16"/>
  <c r="I111" i="16"/>
  <c r="H111" i="16"/>
  <c r="G111" i="16"/>
  <c r="I110" i="16"/>
  <c r="H110" i="16"/>
  <c r="G110" i="16"/>
  <c r="I109" i="16"/>
  <c r="H109" i="16"/>
  <c r="G109" i="16"/>
  <c r="I105" i="16"/>
  <c r="H105" i="16"/>
  <c r="G105" i="16"/>
  <c r="I98" i="16"/>
  <c r="H98" i="16"/>
  <c r="G98" i="16"/>
  <c r="I93" i="16"/>
  <c r="H93" i="16"/>
  <c r="G93" i="16"/>
  <c r="I89" i="16"/>
  <c r="H89" i="16"/>
  <c r="G89" i="16"/>
  <c r="I81" i="16"/>
  <c r="H81" i="16"/>
  <c r="G81" i="16"/>
  <c r="I70" i="16"/>
  <c r="H70" i="16"/>
  <c r="G70" i="16"/>
  <c r="I69" i="16"/>
  <c r="H69" i="16"/>
  <c r="G69" i="16"/>
  <c r="I68" i="16"/>
  <c r="H68" i="16"/>
  <c r="G68" i="16"/>
  <c r="I58" i="16"/>
  <c r="H58" i="16"/>
  <c r="G58" i="16"/>
  <c r="I57" i="16"/>
  <c r="H57" i="16"/>
  <c r="G57" i="16"/>
  <c r="I56" i="16"/>
  <c r="H56" i="16"/>
  <c r="G56" i="16"/>
  <c r="I52" i="16"/>
  <c r="H52" i="16"/>
  <c r="G52" i="16"/>
  <c r="I48" i="16"/>
  <c r="H48" i="16"/>
  <c r="G48" i="16"/>
  <c r="I44" i="16"/>
  <c r="H44" i="16"/>
  <c r="G44" i="16"/>
  <c r="I40" i="16"/>
  <c r="H40" i="16"/>
  <c r="G40" i="16"/>
  <c r="I36" i="16"/>
  <c r="H36" i="16"/>
  <c r="G36" i="16"/>
  <c r="I32" i="16"/>
  <c r="H32" i="16"/>
  <c r="G32" i="16"/>
  <c r="I28" i="16"/>
  <c r="H28" i="16"/>
  <c r="G28" i="16"/>
  <c r="I24" i="16"/>
  <c r="H24" i="16"/>
  <c r="G24" i="16"/>
  <c r="I207" i="15"/>
  <c r="H207" i="15"/>
  <c r="G207" i="15"/>
  <c r="I206" i="15"/>
  <c r="H206" i="15"/>
  <c r="G206" i="15"/>
  <c r="I205" i="15"/>
  <c r="H205" i="15"/>
  <c r="G205" i="15"/>
  <c r="I202" i="15"/>
  <c r="H202" i="15"/>
  <c r="G202" i="15"/>
  <c r="I199" i="15"/>
  <c r="H199" i="15"/>
  <c r="G199" i="15"/>
  <c r="I190" i="15"/>
  <c r="H190" i="15"/>
  <c r="G190" i="15"/>
  <c r="I189" i="15"/>
  <c r="H189" i="15"/>
  <c r="G189" i="15"/>
  <c r="I188" i="15"/>
  <c r="H188" i="15"/>
  <c r="G188" i="15"/>
  <c r="I184" i="15"/>
  <c r="H184" i="15"/>
  <c r="G184" i="15"/>
  <c r="I180" i="15"/>
  <c r="H180" i="15"/>
  <c r="G180" i="15"/>
  <c r="I176" i="15"/>
  <c r="H176" i="15"/>
  <c r="G176" i="15"/>
  <c r="I172" i="15"/>
  <c r="H172" i="15"/>
  <c r="G172" i="15"/>
  <c r="I168" i="15"/>
  <c r="H168" i="15"/>
  <c r="G168" i="15"/>
  <c r="I164" i="15"/>
  <c r="H164" i="15"/>
  <c r="G164" i="15"/>
  <c r="I155" i="15"/>
  <c r="H155" i="15"/>
  <c r="G155" i="15"/>
  <c r="I142" i="15"/>
  <c r="H142" i="15"/>
  <c r="G142" i="15"/>
  <c r="I141" i="15"/>
  <c r="H141" i="15"/>
  <c r="G141" i="15"/>
  <c r="I140" i="15"/>
  <c r="H140" i="15"/>
  <c r="G140" i="15"/>
  <c r="I135" i="15"/>
  <c r="H135" i="15"/>
  <c r="G135" i="15"/>
  <c r="I130" i="15"/>
  <c r="H130" i="15"/>
  <c r="G130" i="15"/>
  <c r="I123" i="15"/>
  <c r="H123" i="15"/>
  <c r="G123" i="15"/>
  <c r="I111" i="15"/>
  <c r="H111" i="15"/>
  <c r="G111" i="15"/>
  <c r="I110" i="15"/>
  <c r="H110" i="15"/>
  <c r="G110" i="15"/>
  <c r="I109" i="15"/>
  <c r="H109" i="15"/>
  <c r="G109" i="15"/>
  <c r="I105" i="15"/>
  <c r="H105" i="15"/>
  <c r="G105" i="15"/>
  <c r="I98" i="15"/>
  <c r="H98" i="15"/>
  <c r="G98" i="15"/>
  <c r="I93" i="15"/>
  <c r="H93" i="15"/>
  <c r="G93" i="15"/>
  <c r="I89" i="15"/>
  <c r="H89" i="15"/>
  <c r="G89" i="15"/>
  <c r="I81" i="15"/>
  <c r="H81" i="15"/>
  <c r="G81" i="15"/>
  <c r="I70" i="15"/>
  <c r="H70" i="15"/>
  <c r="G70" i="15"/>
  <c r="I69" i="15"/>
  <c r="H69" i="15"/>
  <c r="G69" i="15"/>
  <c r="I68" i="15"/>
  <c r="H68" i="15"/>
  <c r="G68" i="15"/>
  <c r="I58" i="15"/>
  <c r="H58" i="15"/>
  <c r="G58" i="15"/>
  <c r="I57" i="15"/>
  <c r="H57" i="15"/>
  <c r="G57" i="15"/>
  <c r="I56" i="15"/>
  <c r="H56" i="15"/>
  <c r="G56" i="15"/>
  <c r="I52" i="15"/>
  <c r="H52" i="15"/>
  <c r="G52" i="15"/>
  <c r="I48" i="15"/>
  <c r="H48" i="15"/>
  <c r="G48" i="15"/>
  <c r="I44" i="15"/>
  <c r="H44" i="15"/>
  <c r="G44" i="15"/>
  <c r="I40" i="15"/>
  <c r="H40" i="15"/>
  <c r="G40" i="15"/>
  <c r="I36" i="15"/>
  <c r="H36" i="15"/>
  <c r="G36" i="15"/>
  <c r="I32" i="15"/>
  <c r="H32" i="15"/>
  <c r="G32" i="15"/>
  <c r="I28" i="15"/>
  <c r="H28" i="15"/>
  <c r="G28" i="15"/>
  <c r="I24" i="15"/>
  <c r="H24" i="15"/>
  <c r="G24" i="15"/>
  <c r="I281" i="16" l="1"/>
  <c r="G71" i="16"/>
  <c r="G281" i="16"/>
  <c r="G112" i="16"/>
  <c r="G215" i="15"/>
  <c r="I71" i="15"/>
  <c r="I112" i="15"/>
  <c r="G143" i="15"/>
  <c r="I191" i="15"/>
  <c r="I214" i="16"/>
  <c r="H112" i="16"/>
  <c r="H191" i="16"/>
  <c r="I208" i="16"/>
  <c r="G214" i="16"/>
  <c r="H143" i="16"/>
  <c r="G208" i="16"/>
  <c r="I71" i="16"/>
  <c r="I112" i="16"/>
  <c r="I191" i="16"/>
  <c r="H298" i="16"/>
  <c r="G191" i="16"/>
  <c r="H208" i="16"/>
  <c r="H281" i="16"/>
  <c r="H214" i="15"/>
  <c r="G71" i="15"/>
  <c r="G112" i="15"/>
  <c r="I143" i="15"/>
  <c r="H71" i="15"/>
  <c r="H112" i="15"/>
  <c r="H191" i="15"/>
  <c r="I215" i="15"/>
  <c r="G191" i="15"/>
  <c r="H208" i="15"/>
  <c r="G214" i="15"/>
  <c r="I214" i="15"/>
  <c r="H215" i="15"/>
  <c r="H143" i="15"/>
  <c r="G208" i="15"/>
  <c r="I208" i="15"/>
  <c r="G215" i="16"/>
  <c r="I215" i="16"/>
  <c r="I216" i="16" s="1"/>
  <c r="G143" i="16"/>
  <c r="I143" i="16"/>
  <c r="G298" i="16"/>
  <c r="I298" i="16"/>
  <c r="H214" i="16"/>
  <c r="H215" i="16"/>
  <c r="H71" i="16"/>
  <c r="H59" i="16"/>
  <c r="G59" i="16"/>
  <c r="I59" i="16"/>
  <c r="H59" i="15"/>
  <c r="G59" i="15"/>
  <c r="I59" i="15"/>
  <c r="I189" i="9"/>
  <c r="H190" i="9"/>
  <c r="G190" i="9"/>
  <c r="I188" i="9"/>
  <c r="H189" i="9"/>
  <c r="G189" i="9"/>
  <c r="I57" i="9"/>
  <c r="H58" i="9"/>
  <c r="G58" i="9"/>
  <c r="H57" i="9"/>
  <c r="G57" i="9"/>
  <c r="I55" i="9"/>
  <c r="I51" i="9"/>
  <c r="I47" i="9"/>
  <c r="I43" i="9"/>
  <c r="I39" i="9"/>
  <c r="I35" i="9"/>
  <c r="I31" i="9"/>
  <c r="I27" i="9"/>
  <c r="G216" i="16" l="1"/>
  <c r="I58" i="9"/>
  <c r="H216" i="15"/>
  <c r="G216" i="15"/>
  <c r="I190" i="9"/>
  <c r="I216" i="15"/>
  <c r="H216" i="16"/>
  <c r="H59" i="9"/>
  <c r="H191" i="9"/>
  <c r="G191" i="9"/>
  <c r="G59" i="9"/>
  <c r="E12" i="9"/>
  <c r="E10" i="9"/>
  <c r="E12" i="15"/>
  <c r="E10" i="15"/>
  <c r="E12" i="16"/>
  <c r="I295" i="16"/>
  <c r="H295" i="16"/>
  <c r="G295" i="16"/>
  <c r="I291" i="16"/>
  <c r="H291" i="16"/>
  <c r="G291" i="16"/>
  <c r="I278" i="16"/>
  <c r="H278" i="16"/>
  <c r="G278" i="16"/>
  <c r="I274" i="16"/>
  <c r="H274" i="16"/>
  <c r="G274" i="16"/>
  <c r="E10" i="16"/>
  <c r="I292" i="15"/>
  <c r="H292" i="15"/>
  <c r="G292" i="15"/>
  <c r="I288" i="15"/>
  <c r="H288" i="15"/>
  <c r="G288" i="15"/>
  <c r="I278" i="15"/>
  <c r="H278" i="15"/>
  <c r="G278" i="15"/>
  <c r="I274" i="15"/>
  <c r="H274" i="15"/>
  <c r="G274" i="15"/>
  <c r="I291" i="9"/>
  <c r="I287" i="9"/>
  <c r="I277" i="9"/>
  <c r="I273" i="9"/>
  <c r="I206" i="9"/>
  <c r="I205" i="9"/>
  <c r="I204" i="9"/>
  <c r="I201" i="9"/>
  <c r="I198" i="9"/>
  <c r="I187" i="9"/>
  <c r="I183" i="9"/>
  <c r="I179" i="9"/>
  <c r="I175" i="9"/>
  <c r="I171" i="9"/>
  <c r="I167" i="9"/>
  <c r="I163" i="9"/>
  <c r="I154" i="9"/>
  <c r="I141" i="9"/>
  <c r="I140" i="9"/>
  <c r="I139" i="9"/>
  <c r="I134" i="9"/>
  <c r="I129" i="9"/>
  <c r="I122" i="9"/>
  <c r="I110" i="9"/>
  <c r="I109" i="9"/>
  <c r="I108" i="9"/>
  <c r="I104" i="9"/>
  <c r="I97" i="9"/>
  <c r="I92" i="9"/>
  <c r="I88" i="9"/>
  <c r="I80" i="9"/>
  <c r="I69" i="9"/>
  <c r="I68" i="9"/>
  <c r="I67" i="9"/>
  <c r="I23" i="9"/>
  <c r="I70" i="9" l="1"/>
  <c r="I215" i="9" s="1"/>
  <c r="I207" i="9"/>
  <c r="I111" i="9"/>
  <c r="I142" i="9"/>
  <c r="H292" i="9"/>
  <c r="G292" i="9"/>
  <c r="H288" i="9"/>
  <c r="G288" i="9"/>
  <c r="H278" i="9"/>
  <c r="G278" i="9"/>
  <c r="H274" i="9"/>
  <c r="G274" i="9"/>
  <c r="H142" i="9"/>
  <c r="G142" i="9"/>
  <c r="H141" i="9"/>
  <c r="G141" i="9"/>
  <c r="I214" i="9" l="1"/>
  <c r="I216" i="9" s="1"/>
  <c r="H70" i="9"/>
  <c r="G70" i="9"/>
  <c r="H69" i="9"/>
  <c r="G69" i="9"/>
  <c r="H71" i="9" l="1"/>
  <c r="G71" i="9"/>
  <c r="H207" i="9" l="1"/>
  <c r="G207" i="9"/>
  <c r="H206" i="9"/>
  <c r="G206" i="9"/>
  <c r="H111" i="9"/>
  <c r="G111" i="9"/>
  <c r="H110" i="9"/>
  <c r="G110" i="9"/>
  <c r="H155" i="9"/>
  <c r="G155" i="9"/>
  <c r="H81" i="9"/>
  <c r="G81" i="9"/>
  <c r="H168" i="9"/>
  <c r="G168" i="9"/>
  <c r="G68" i="9"/>
  <c r="H68" i="9"/>
  <c r="H112" i="9" l="1"/>
  <c r="G112" i="9"/>
  <c r="H184" i="9"/>
  <c r="G184" i="9"/>
  <c r="H109" i="9"/>
  <c r="G109" i="9"/>
  <c r="H188" i="9"/>
  <c r="G188" i="9"/>
  <c r="H135" i="9"/>
  <c r="H143" i="9" s="1"/>
  <c r="G135" i="9"/>
  <c r="G143" i="9" s="1"/>
  <c r="H180" i="9"/>
  <c r="G180" i="9"/>
  <c r="H176" i="9"/>
  <c r="G176" i="9"/>
  <c r="H172" i="9"/>
  <c r="G172" i="9"/>
  <c r="G199" i="9"/>
  <c r="H199" i="9"/>
  <c r="H89" i="9"/>
  <c r="G89" i="9"/>
  <c r="H205" i="9"/>
  <c r="G205" i="9"/>
  <c r="H202" i="9"/>
  <c r="G202" i="9"/>
  <c r="H164" i="9"/>
  <c r="G164" i="9"/>
  <c r="H140" i="9"/>
  <c r="G140" i="9"/>
  <c r="H130" i="9"/>
  <c r="G130" i="9"/>
  <c r="H123" i="9"/>
  <c r="G123" i="9"/>
  <c r="H105" i="9"/>
  <c r="G105" i="9"/>
  <c r="H98" i="9"/>
  <c r="G98" i="9"/>
  <c r="H93" i="9"/>
  <c r="G93" i="9"/>
  <c r="H24" i="9"/>
  <c r="G24" i="9"/>
  <c r="H214" i="9" l="1"/>
  <c r="G215" i="9"/>
  <c r="G214" i="9"/>
  <c r="G208" i="9"/>
  <c r="H208" i="9"/>
  <c r="G216" i="9" l="1"/>
  <c r="H215" i="9"/>
  <c r="H216" i="9" s="1"/>
</calcChain>
</file>

<file path=xl/sharedStrings.xml><?xml version="1.0" encoding="utf-8"?>
<sst xmlns="http://schemas.openxmlformats.org/spreadsheetml/2006/main" count="1759" uniqueCount="147">
  <si>
    <t>Variables explicativas</t>
  </si>
  <si>
    <t>Unidad</t>
  </si>
  <si>
    <t>Coste</t>
  </si>
  <si>
    <t>Número</t>
  </si>
  <si>
    <t>Costes fijos</t>
  </si>
  <si>
    <t>Costes variables</t>
  </si>
  <si>
    <t>Número de consumidores (promedio del año)</t>
  </si>
  <si>
    <t>Nº de oficinas comerciales</t>
  </si>
  <si>
    <t>Canal presencial</t>
  </si>
  <si>
    <t>Canal Internet</t>
  </si>
  <si>
    <t>Duración media de los contratos</t>
  </si>
  <si>
    <t>Cobro</t>
  </si>
  <si>
    <t>Número de facturas impagadas</t>
  </si>
  <si>
    <t>Número de facturas cobradas</t>
  </si>
  <si>
    <t>Tasa de ocupación de la vía pública</t>
  </si>
  <si>
    <t>TOTAL</t>
  </si>
  <si>
    <t>% de energía impagada sobre el total</t>
  </si>
  <si>
    <t>% de facturación impagada sobre el total</t>
  </si>
  <si>
    <t>%</t>
  </si>
  <si>
    <t>Empresa</t>
  </si>
  <si>
    <t>Actividad</t>
  </si>
  <si>
    <t>Tamaño medio de los clientes</t>
  </si>
  <si>
    <t>kWh/año</t>
  </si>
  <si>
    <t>Miles de €</t>
  </si>
  <si>
    <t xml:space="preserve">    </t>
  </si>
  <si>
    <t>Marketing y publicidad</t>
  </si>
  <si>
    <t>Canal telefónico</t>
  </si>
  <si>
    <t>Diferencia cobros y pagos</t>
  </si>
  <si>
    <t>Nº de días de desfase entre cobros y pagos</t>
  </si>
  <si>
    <t>Nº días promedio</t>
  </si>
  <si>
    <t>Garantías</t>
  </si>
  <si>
    <t>Obligación de mantener existencias estratégicas (1)</t>
  </si>
  <si>
    <t>(1) Sólo aplicable a la comercialización en el sector de Gas Natural.</t>
  </si>
  <si>
    <t xml:space="preserve">Facturación media total excluidos impuestos y equipos de medida </t>
  </si>
  <si>
    <t>Número de facturas emitidas al año</t>
  </si>
  <si>
    <t>3.- Facturación y cobro</t>
  </si>
  <si>
    <t>% de consumidores con facturación electrónica</t>
  </si>
  <si>
    <t>Oficinas</t>
  </si>
  <si>
    <t>Administración</t>
  </si>
  <si>
    <t>Televisión, radio,…</t>
  </si>
  <si>
    <t>Internet</t>
  </si>
  <si>
    <t>Emisión de facturas: impresión y ensobrado</t>
  </si>
  <si>
    <t>kW/cliente</t>
  </si>
  <si>
    <t>Potencia contratada media</t>
  </si>
  <si>
    <t>Gestión de Impagados</t>
  </si>
  <si>
    <t>Otros impuestos</t>
  </si>
  <si>
    <t>Comunicación</t>
  </si>
  <si>
    <t>Coste de gestión</t>
  </si>
  <si>
    <t>Provisiones</t>
  </si>
  <si>
    <t>Puerta a puerta</t>
  </si>
  <si>
    <t>Impuesto de Sociedades</t>
  </si>
  <si>
    <t>Otros</t>
  </si>
  <si>
    <t>Número de clientes captados</t>
  </si>
  <si>
    <t>Gestión de cobros (incluyendo, en su caso, comisiones bancarias asociadas al cobro)</t>
  </si>
  <si>
    <t>Duración media de las llamadas</t>
  </si>
  <si>
    <t>Minutos</t>
  </si>
  <si>
    <t>Tiempo medio de espera hasta la atención al cliente</t>
  </si>
  <si>
    <t>Consumidores acogidos al Bono Social</t>
  </si>
  <si>
    <t>Consumidores sin contrato de suministro acogidos a las TUR</t>
  </si>
  <si>
    <t>Resto de consumidores</t>
  </si>
  <si>
    <t>Sector</t>
  </si>
  <si>
    <t>4.- Atención al cliente (incluyendo reclamaciones en su caso)</t>
  </si>
  <si>
    <t>Costes de Estructura</t>
  </si>
  <si>
    <t>TOTAL COSTES DE FACTURACIÓN Y COBRO</t>
  </si>
  <si>
    <t>Servicios Comerciales</t>
  </si>
  <si>
    <t>2.- Coste de contratación</t>
  </si>
  <si>
    <t>TOTAL COSTES DE CAPTACIÓN Y FIDELIZACIÓN DE CLIENTES</t>
  </si>
  <si>
    <t>Número de nuevos contratos remitidos</t>
  </si>
  <si>
    <t>TOTAL COSTES DE CONTRATACIÓN</t>
  </si>
  <si>
    <t>Gestión de las Medidas</t>
  </si>
  <si>
    <t>Gestión de las medidas recibidas</t>
  </si>
  <si>
    <t>% de medidas recibidas en papel</t>
  </si>
  <si>
    <t>TOTAL COSTES ATENCIÓN AL CLIENTE</t>
  </si>
  <si>
    <t>TOTAL IMPUESTOS</t>
  </si>
  <si>
    <t>TOTAL COSTES FINANCIEROS</t>
  </si>
  <si>
    <t>5.- Impuestos</t>
  </si>
  <si>
    <t>6.- Costes de estructura</t>
  </si>
  <si>
    <t>7.- Costes financieros</t>
  </si>
  <si>
    <t>TOTAL COSTES ESTRUCTURA</t>
  </si>
  <si>
    <t>E</t>
  </si>
  <si>
    <t>COR</t>
  </si>
  <si>
    <t>(2) Los impuestos se incluyen como coste variable</t>
  </si>
  <si>
    <t>8.- Total Costes de Comercialización</t>
  </si>
  <si>
    <t>Nº medio de personas en cada oficina comercial equivalentes a tiempo completo</t>
  </si>
  <si>
    <t>Postal</t>
  </si>
  <si>
    <t>Nº de personas atendidas en cada oficina</t>
  </si>
  <si>
    <t>Nº de llamadas recibidas</t>
  </si>
  <si>
    <t>Regulación y Jurídico</t>
  </si>
  <si>
    <t>10.- Otras Variables</t>
  </si>
  <si>
    <t>9.- Margen de comercialización</t>
  </si>
  <si>
    <t>€/cliente</t>
  </si>
  <si>
    <t>Margen de comercialización (3)</t>
  </si>
  <si>
    <t>Consumidores con derecho a acogerse al PVPC (no incluye consumidores acogidos al Bono Social)</t>
  </si>
  <si>
    <t>Costes asociados a la gestión del ATR y formalización de contratos</t>
  </si>
  <si>
    <t>Indicar quien presta el servicio:  1: Empresa externa, 2: empresa del grupo, 3: directamente por la empresa, 4 Mixto</t>
  </si>
  <si>
    <t>Canal Postal</t>
  </si>
  <si>
    <t>Código: 1,2,3,4</t>
  </si>
  <si>
    <t>Facturación: Emisión y envío de facturas</t>
  </si>
  <si>
    <t>Suministro a clientes esenciales de BT</t>
  </si>
  <si>
    <t>Número de consumidores esenciales con facturas impagadas</t>
  </si>
  <si>
    <t>Suministro a clientes esenciales de AT</t>
  </si>
  <si>
    <t>1.- Gestión de Impagados de Suministros Esenciales</t>
  </si>
  <si>
    <t>Ámbito</t>
  </si>
  <si>
    <t>PC10</t>
  </si>
  <si>
    <t>CUESTIONARIO RELATIVO A LOS COSTES DE COMERCIALIZACIÓN</t>
  </si>
  <si>
    <t>B. Información sobre Suministros Esenciales</t>
  </si>
  <si>
    <t>G</t>
  </si>
  <si>
    <t>AMBOS</t>
  </si>
  <si>
    <t>A. Información sobre toda la cartera de clientes del comercializador</t>
  </si>
  <si>
    <t>TODOS</t>
  </si>
  <si>
    <t>Indicar quien presta el servicio:  1: Directamente por la empresa, 2: Empresa del grupo, 3: Externa al Grupo, 4 Mixto</t>
  </si>
  <si>
    <t xml:space="preserve">1.- Coste de captación y fidelización </t>
  </si>
  <si>
    <t>9.- Otras Variables</t>
  </si>
  <si>
    <t>Periódicos y revistas</t>
  </si>
  <si>
    <r>
      <t xml:space="preserve">A. Información sobre los clientes de baja tensión con potencia contratada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10 kW del sector eléctrico</t>
    </r>
  </si>
  <si>
    <t>Base imponible del impuesto atribuible a los consumidores con derecho a TUR</t>
  </si>
  <si>
    <t>Resultado del ejercicio atribuible a los consumidores con derecho a TUR</t>
  </si>
  <si>
    <r>
      <t xml:space="preserve">A. Información sobre los clientes conectados a redes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4 bar con consumo anual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50.000 kWh del sector de gas natural</t>
    </r>
  </si>
  <si>
    <t>Suministros y servicios</t>
  </si>
  <si>
    <t>Sistemas de gestión comercial</t>
  </si>
  <si>
    <t>Consumidores con derecho a acogerse al PVPC/TUR (excluidos los consumidores acogidos al Bono Social)</t>
  </si>
  <si>
    <t xml:space="preserve">Consumidores acogidos al Bono Social
</t>
  </si>
  <si>
    <t>Consumidores sin derecho a suministro de último recurso sin contrato de suministro con un comercializador libre</t>
  </si>
  <si>
    <t>Consumidores con derecho a TUR</t>
  </si>
  <si>
    <t>Número de clientes perdidos</t>
  </si>
  <si>
    <t>Margen de comercialización</t>
  </si>
  <si>
    <t>Telefónico</t>
  </si>
  <si>
    <t>% de medidas recibidas en formato electrónico</t>
  </si>
  <si>
    <t>% de consumidores con facturación mensual no electrónica</t>
  </si>
  <si>
    <t>% de consumidores con facturación bimestral no electrónica.</t>
  </si>
  <si>
    <t>Envío de las facturas</t>
  </si>
  <si>
    <t>Nº de documentos recibidos</t>
  </si>
  <si>
    <t>Nº de reclamaciones/ correos electrónicos recibidos</t>
  </si>
  <si>
    <t>Número de personas que componen la plantilla de la empresa</t>
  </si>
  <si>
    <t>Publicidad exterior (Vallas, paradas de autobuses, trenes, cabinas telefónicas...)</t>
  </si>
  <si>
    <t>Base imponible del impuesto</t>
  </si>
  <si>
    <t>Resultado del ejercicio</t>
  </si>
  <si>
    <t>Base imponible del impuesto atribuible a los consumidores con derecho a PVPC/TUR</t>
  </si>
  <si>
    <t>Resultado del ejercicio atribuible a los consumidores con derecho a PVPC/TUR</t>
  </si>
  <si>
    <t>€</t>
  </si>
  <si>
    <t>Indicar nombre de la empresa</t>
  </si>
  <si>
    <t>TOTAL SUMINISTRO A CLIENTES ESENCIALES EN BT</t>
  </si>
  <si>
    <t>TOTAL SUMINISTRO A CLIENTES ESENCIALES EN AT</t>
  </si>
  <si>
    <t>Cuota líquida del impuesto atribuible a los consumidores con derecho a PVPC/TUR</t>
  </si>
  <si>
    <t>CA50</t>
  </si>
  <si>
    <t>años</t>
  </si>
  <si>
    <r>
      <t>TOTAL COSTES COMERCIALIZACIÓN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</si>
</sst>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_ ;\-0\ "/>
    <numFmt numFmtId="167" formatCode="#,##0.00_ ;\-#,##0.00\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8"/>
      <name val="Arial"/>
      <family val="2"/>
    </font>
    <font>
      <b/>
      <sz val="18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5" fillId="0" borderId="9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0" fillId="0" borderId="0" xfId="1" applyFont="1"/>
    <xf numFmtId="164" fontId="0" fillId="0" borderId="0" xfId="1" applyFont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3" borderId="49" xfId="0" applyFont="1" applyFill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Continuous" vertical="center" wrapText="1"/>
    </xf>
    <xf numFmtId="0" fontId="11" fillId="3" borderId="50" xfId="0" applyFont="1" applyFill="1" applyBorder="1" applyAlignment="1">
      <alignment horizontal="centerContinuous" vertical="center"/>
    </xf>
    <xf numFmtId="0" fontId="11" fillId="3" borderId="50" xfId="0" applyFont="1" applyFill="1" applyBorder="1" applyAlignment="1">
      <alignment horizontal="center" vertical="center"/>
    </xf>
    <xf numFmtId="166" fontId="11" fillId="3" borderId="50" xfId="1" applyNumberFormat="1" applyFont="1" applyFill="1" applyBorder="1" applyAlignment="1">
      <alignment horizontal="center" vertical="center"/>
    </xf>
    <xf numFmtId="166" fontId="11" fillId="3" borderId="51" xfId="1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 indent="1"/>
    </xf>
    <xf numFmtId="0" fontId="7" fillId="5" borderId="18" xfId="0" applyFont="1" applyFill="1" applyBorder="1" applyAlignment="1">
      <alignment horizontal="center" vertical="center"/>
    </xf>
    <xf numFmtId="164" fontId="7" fillId="5" borderId="17" xfId="1" applyFont="1" applyFill="1" applyBorder="1" applyAlignment="1">
      <alignment horizontal="center" vertical="center"/>
    </xf>
    <xf numFmtId="164" fontId="7" fillId="5" borderId="19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4" fontId="5" fillId="6" borderId="24" xfId="1" applyFont="1" applyFill="1" applyBorder="1" applyAlignment="1">
      <alignment horizontal="center" vertical="center"/>
    </xf>
    <xf numFmtId="164" fontId="5" fillId="6" borderId="25" xfId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164" fontId="5" fillId="6" borderId="9" xfId="1" applyFont="1" applyFill="1" applyBorder="1" applyAlignment="1">
      <alignment horizontal="center" vertical="center"/>
    </xf>
    <xf numFmtId="164" fontId="5" fillId="6" borderId="4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indent="1"/>
    </xf>
    <xf numFmtId="9" fontId="5" fillId="6" borderId="5" xfId="2" applyFont="1" applyFill="1" applyBorder="1" applyAlignment="1">
      <alignment horizontal="center" vertical="center"/>
    </xf>
    <xf numFmtId="9" fontId="5" fillId="6" borderId="10" xfId="2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indent="1"/>
    </xf>
    <xf numFmtId="9" fontId="5" fillId="6" borderId="26" xfId="2" applyFont="1" applyFill="1" applyBorder="1" applyAlignment="1">
      <alignment horizontal="center" vertical="center"/>
    </xf>
    <xf numFmtId="9" fontId="5" fillId="6" borderId="27" xfId="2" applyFont="1" applyFill="1" applyBorder="1" applyAlignment="1">
      <alignment horizontal="center" vertical="center"/>
    </xf>
    <xf numFmtId="9" fontId="5" fillId="6" borderId="28" xfId="2" applyFont="1" applyFill="1" applyBorder="1" applyAlignment="1">
      <alignment horizontal="center" vertical="center"/>
    </xf>
    <xf numFmtId="164" fontId="5" fillId="6" borderId="30" xfId="1" applyFont="1" applyFill="1" applyBorder="1" applyAlignment="1">
      <alignment horizontal="center" vertical="center"/>
    </xf>
    <xf numFmtId="164" fontId="5" fillId="6" borderId="31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11" fillId="3" borderId="52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/>
    </xf>
    <xf numFmtId="164" fontId="5" fillId="6" borderId="10" xfId="1" applyFont="1" applyFill="1" applyBorder="1" applyAlignment="1">
      <alignment horizontal="center" vertical="center"/>
    </xf>
    <xf numFmtId="164" fontId="5" fillId="6" borderId="6" xfId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 indent="1"/>
    </xf>
    <xf numFmtId="0" fontId="7" fillId="5" borderId="33" xfId="0" applyFont="1" applyFill="1" applyBorder="1" applyAlignment="1">
      <alignment horizontal="center" vertical="center"/>
    </xf>
    <xf numFmtId="164" fontId="7" fillId="5" borderId="27" xfId="1" applyFont="1" applyFill="1" applyBorder="1" applyAlignment="1">
      <alignment horizontal="center" vertical="center"/>
    </xf>
    <xf numFmtId="164" fontId="7" fillId="5" borderId="34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164" fontId="5" fillId="6" borderId="27" xfId="1" applyFont="1" applyFill="1" applyBorder="1" applyAlignment="1">
      <alignment horizontal="center" vertical="center"/>
    </xf>
    <xf numFmtId="164" fontId="5" fillId="6" borderId="28" xfId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 indent="1"/>
    </xf>
    <xf numFmtId="0" fontId="5" fillId="6" borderId="22" xfId="0" applyFont="1" applyFill="1" applyBorder="1" applyAlignment="1">
      <alignment horizontal="center" vertical="center"/>
    </xf>
    <xf numFmtId="164" fontId="5" fillId="6" borderId="17" xfId="1" applyFont="1" applyFill="1" applyBorder="1" applyAlignment="1">
      <alignment horizontal="center" vertical="center"/>
    </xf>
    <xf numFmtId="164" fontId="5" fillId="6" borderId="20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center" vertical="center"/>
    </xf>
    <xf numFmtId="164" fontId="5" fillId="0" borderId="24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6" borderId="5" xfId="0" applyFont="1" applyFill="1" applyBorder="1" applyAlignment="1">
      <alignment horizontal="left" vertical="center" wrapText="1" indent="1"/>
    </xf>
    <xf numFmtId="0" fontId="7" fillId="8" borderId="22" xfId="0" applyFont="1" applyFill="1" applyBorder="1" applyAlignment="1">
      <alignment horizontal="center" vertical="center"/>
    </xf>
    <xf numFmtId="164" fontId="7" fillId="8" borderId="20" xfId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 wrapText="1" indent="1"/>
    </xf>
    <xf numFmtId="0" fontId="1" fillId="9" borderId="13" xfId="0" applyFont="1" applyFill="1" applyBorder="1" applyAlignment="1">
      <alignment horizontal="center" vertical="center"/>
    </xf>
    <xf numFmtId="164" fontId="5" fillId="9" borderId="13" xfId="1" applyFont="1" applyFill="1" applyBorder="1" applyAlignment="1">
      <alignment horizontal="center" vertical="center"/>
    </xf>
    <xf numFmtId="164" fontId="5" fillId="9" borderId="14" xfId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1" applyFont="1"/>
    <xf numFmtId="0" fontId="5" fillId="6" borderId="5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7" fillId="5" borderId="59" xfId="1" applyFont="1" applyFill="1" applyBorder="1" applyAlignment="1">
      <alignment horizontal="center" vertical="center"/>
    </xf>
    <xf numFmtId="164" fontId="7" fillId="5" borderId="60" xfId="1" applyFont="1" applyFill="1" applyBorder="1" applyAlignment="1">
      <alignment horizontal="center" vertical="center"/>
    </xf>
    <xf numFmtId="164" fontId="5" fillId="0" borderId="25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6" borderId="29" xfId="0" applyFont="1" applyFill="1" applyBorder="1" applyAlignment="1">
      <alignment horizontal="left" vertical="center" indent="1"/>
    </xf>
    <xf numFmtId="0" fontId="1" fillId="6" borderId="2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165" fontId="5" fillId="6" borderId="27" xfId="1" applyNumberFormat="1" applyFont="1" applyFill="1" applyBorder="1" applyAlignment="1">
      <alignment horizontal="center" vertical="center"/>
    </xf>
    <xf numFmtId="165" fontId="5" fillId="6" borderId="28" xfId="1" applyNumberFormat="1" applyFont="1" applyFill="1" applyBorder="1" applyAlignment="1">
      <alignment horizontal="center" vertical="center"/>
    </xf>
    <xf numFmtId="165" fontId="5" fillId="6" borderId="23" xfId="1" applyNumberFormat="1" applyFont="1" applyFill="1" applyBorder="1" applyAlignment="1">
      <alignment horizontal="center" vertical="center"/>
    </xf>
    <xf numFmtId="165" fontId="5" fillId="6" borderId="14" xfId="1" applyNumberFormat="1" applyFont="1" applyFill="1" applyBorder="1" applyAlignment="1">
      <alignment horizontal="center" vertical="center"/>
    </xf>
    <xf numFmtId="165" fontId="5" fillId="6" borderId="10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left" vertical="center" wrapText="1" indent="1"/>
    </xf>
    <xf numFmtId="0" fontId="2" fillId="8" borderId="57" xfId="0" applyFont="1" applyFill="1" applyBorder="1" applyAlignment="1">
      <alignment horizontal="left" vertical="center" wrapText="1" indent="1"/>
    </xf>
    <xf numFmtId="0" fontId="2" fillId="8" borderId="58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1" fillId="10" borderId="49" xfId="0" applyFont="1" applyFill="1" applyBorder="1" applyAlignment="1">
      <alignment horizontal="centerContinuous" vertical="center"/>
    </xf>
    <xf numFmtId="0" fontId="11" fillId="10" borderId="52" xfId="0" applyFont="1" applyFill="1" applyBorder="1" applyAlignment="1">
      <alignment horizontal="centerContinuous" vertical="center"/>
    </xf>
    <xf numFmtId="0" fontId="12" fillId="10" borderId="50" xfId="0" applyFont="1" applyFill="1" applyBorder="1" applyAlignment="1">
      <alignment horizontal="centerContinuous" vertical="center" wrapText="1"/>
    </xf>
    <xf numFmtId="0" fontId="11" fillId="10" borderId="50" xfId="0" applyFont="1" applyFill="1" applyBorder="1" applyAlignment="1">
      <alignment horizontal="centerContinuous" vertical="center"/>
    </xf>
    <xf numFmtId="0" fontId="11" fillId="10" borderId="50" xfId="0" applyFont="1" applyFill="1" applyBorder="1" applyAlignment="1">
      <alignment horizontal="center" vertical="center"/>
    </xf>
    <xf numFmtId="166" fontId="11" fillId="10" borderId="50" xfId="1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vertical="center"/>
    </xf>
    <xf numFmtId="0" fontId="8" fillId="10" borderId="32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Continuous" vertical="center" wrapText="1"/>
    </xf>
    <xf numFmtId="0" fontId="9" fillId="10" borderId="8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left" vertical="center" indent="1"/>
    </xf>
    <xf numFmtId="0" fontId="16" fillId="11" borderId="3" xfId="0" applyFont="1" applyFill="1" applyBorder="1" applyAlignment="1">
      <alignment horizontal="center" vertical="center"/>
    </xf>
    <xf numFmtId="164" fontId="16" fillId="11" borderId="3" xfId="1" applyFont="1" applyFill="1" applyBorder="1" applyAlignment="1">
      <alignment horizontal="center" vertical="center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left" vertical="center" indent="1"/>
    </xf>
    <xf numFmtId="0" fontId="16" fillId="11" borderId="5" xfId="0" applyFont="1" applyFill="1" applyBorder="1" applyAlignment="1">
      <alignment horizontal="center" vertical="center"/>
    </xf>
    <xf numFmtId="164" fontId="16" fillId="11" borderId="5" xfId="1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left" vertical="center" indent="1"/>
    </xf>
    <xf numFmtId="0" fontId="17" fillId="11" borderId="22" xfId="0" applyFont="1" applyFill="1" applyBorder="1" applyAlignment="1">
      <alignment horizontal="center" vertical="center"/>
    </xf>
    <xf numFmtId="164" fontId="17" fillId="11" borderId="22" xfId="1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left" vertical="center" indent="1"/>
    </xf>
    <xf numFmtId="0" fontId="7" fillId="6" borderId="44" xfId="0" applyFont="1" applyFill="1" applyBorder="1" applyAlignment="1">
      <alignment horizontal="center" vertical="center"/>
    </xf>
    <xf numFmtId="164" fontId="7" fillId="6" borderId="44" xfId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164" fontId="1" fillId="0" borderId="21" xfId="1" applyFont="1" applyFill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/>
    </xf>
    <xf numFmtId="166" fontId="11" fillId="10" borderId="51" xfId="1" applyNumberFormat="1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horizontal="center" vertical="center"/>
    </xf>
    <xf numFmtId="164" fontId="7" fillId="6" borderId="61" xfId="1" applyFont="1" applyFill="1" applyBorder="1" applyAlignment="1">
      <alignment horizontal="center" vertical="center"/>
    </xf>
    <xf numFmtId="164" fontId="16" fillId="11" borderId="4" xfId="1" applyFont="1" applyFill="1" applyBorder="1" applyAlignment="1">
      <alignment horizontal="center" vertical="center"/>
    </xf>
    <xf numFmtId="164" fontId="16" fillId="11" borderId="6" xfId="1" applyFont="1" applyFill="1" applyBorder="1" applyAlignment="1">
      <alignment horizontal="center" vertical="center"/>
    </xf>
    <xf numFmtId="164" fontId="17" fillId="11" borderId="20" xfId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center" vertical="center"/>
    </xf>
    <xf numFmtId="164" fontId="1" fillId="0" borderId="26" xfId="1" applyFont="1" applyFill="1" applyBorder="1" applyAlignment="1">
      <alignment horizontal="center" vertical="center"/>
    </xf>
    <xf numFmtId="164" fontId="5" fillId="0" borderId="26" xfId="1" applyFont="1" applyFill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3" xfId="0" applyFont="1" applyFill="1" applyBorder="1" applyAlignment="1">
      <alignment horizontal="center" vertical="center"/>
    </xf>
    <xf numFmtId="164" fontId="7" fillId="6" borderId="13" xfId="1" applyFont="1" applyFill="1" applyBorder="1" applyAlignment="1">
      <alignment horizontal="center" vertical="center"/>
    </xf>
    <xf numFmtId="164" fontId="7" fillId="6" borderId="14" xfId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left" vertical="center" indent="1"/>
    </xf>
    <xf numFmtId="0" fontId="16" fillId="12" borderId="3" xfId="0" applyFont="1" applyFill="1" applyBorder="1" applyAlignment="1">
      <alignment horizontal="center" vertical="center"/>
    </xf>
    <xf numFmtId="164" fontId="16" fillId="12" borderId="3" xfId="1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left" vertical="center" indent="1"/>
    </xf>
    <xf numFmtId="0" fontId="16" fillId="12" borderId="5" xfId="0" applyFont="1" applyFill="1" applyBorder="1" applyAlignment="1">
      <alignment horizontal="center" vertical="center"/>
    </xf>
    <xf numFmtId="164" fontId="16" fillId="12" borderId="5" xfId="1" applyFont="1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42" xfId="0" applyFont="1" applyFill="1" applyBorder="1" applyAlignment="1">
      <alignment horizontal="center" vertical="center" wrapText="1"/>
    </xf>
    <xf numFmtId="0" fontId="17" fillId="12" borderId="45" xfId="0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left" vertical="center" indent="1"/>
    </xf>
    <xf numFmtId="0" fontId="17" fillId="12" borderId="22" xfId="0" applyFont="1" applyFill="1" applyBorder="1" applyAlignment="1">
      <alignment horizontal="center" vertical="center"/>
    </xf>
    <xf numFmtId="164" fontId="17" fillId="12" borderId="22" xfId="1" applyFont="1" applyFill="1" applyBorder="1" applyAlignment="1">
      <alignment horizontal="center" vertical="center"/>
    </xf>
    <xf numFmtId="164" fontId="1" fillId="0" borderId="27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center" vertical="center"/>
    </xf>
    <xf numFmtId="164" fontId="5" fillId="0" borderId="23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10" fontId="5" fillId="0" borderId="24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indent="1"/>
    </xf>
    <xf numFmtId="164" fontId="5" fillId="0" borderId="13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9" fontId="5" fillId="0" borderId="5" xfId="2" applyFont="1" applyFill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indent="1"/>
    </xf>
    <xf numFmtId="9" fontId="5" fillId="0" borderId="26" xfId="2" applyFont="1" applyFill="1" applyBorder="1" applyAlignment="1">
      <alignment horizontal="center" vertical="center"/>
    </xf>
    <xf numFmtId="9" fontId="5" fillId="0" borderId="27" xfId="2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44" xfId="0" applyFont="1" applyFill="1" applyBorder="1" applyAlignment="1">
      <alignment horizontal="left" vertical="center" wrapText="1" indent="1"/>
    </xf>
    <xf numFmtId="164" fontId="5" fillId="0" borderId="15" xfId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indent="1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23" xfId="1" applyNumberFormat="1" applyFont="1" applyFill="1" applyBorder="1" applyAlignment="1">
      <alignment horizontal="center" vertical="center"/>
    </xf>
    <xf numFmtId="164" fontId="5" fillId="0" borderId="14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0" fontId="7" fillId="6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164" fontId="1" fillId="6" borderId="24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1" fillId="6" borderId="11" xfId="1" applyFont="1" applyFill="1" applyBorder="1" applyAlignment="1">
      <alignment horizontal="center" vertical="center"/>
    </xf>
    <xf numFmtId="164" fontId="5" fillId="6" borderId="1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left" vertical="center" indent="1"/>
    </xf>
    <xf numFmtId="0" fontId="19" fillId="11" borderId="32" xfId="0" applyFont="1" applyFill="1" applyBorder="1" applyAlignment="1">
      <alignment horizontal="left" vertical="center" indent="1"/>
    </xf>
    <xf numFmtId="0" fontId="19" fillId="11" borderId="55" xfId="0" applyFont="1" applyFill="1" applyBorder="1" applyAlignment="1">
      <alignment horizontal="left" vertical="center" indent="1"/>
    </xf>
    <xf numFmtId="0" fontId="19" fillId="11" borderId="53" xfId="0" applyFont="1" applyFill="1" applyBorder="1" applyAlignment="1">
      <alignment horizontal="center" vertical="center"/>
    </xf>
    <xf numFmtId="164" fontId="19" fillId="11" borderId="53" xfId="1" applyFont="1" applyFill="1" applyBorder="1" applyAlignment="1">
      <alignment horizontal="center" vertical="center"/>
    </xf>
    <xf numFmtId="164" fontId="19" fillId="11" borderId="54" xfId="1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left" vertical="center" indent="1"/>
    </xf>
    <xf numFmtId="0" fontId="16" fillId="11" borderId="29" xfId="0" applyFont="1" applyFill="1" applyBorder="1" applyAlignment="1">
      <alignment horizontal="center" vertical="center"/>
    </xf>
    <xf numFmtId="164" fontId="16" fillId="11" borderId="29" xfId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center" vertical="center"/>
    </xf>
    <xf numFmtId="164" fontId="1" fillId="0" borderId="30" xfId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5" fillId="0" borderId="31" xfId="1" applyFont="1" applyFill="1" applyBorder="1" applyAlignment="1">
      <alignment horizontal="center" vertical="center"/>
    </xf>
    <xf numFmtId="164" fontId="16" fillId="11" borderId="31" xfId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164" fontId="16" fillId="12" borderId="4" xfId="1" applyFont="1" applyFill="1" applyBorder="1" applyAlignment="1">
      <alignment horizontal="center" vertical="center"/>
    </xf>
    <xf numFmtId="164" fontId="16" fillId="12" borderId="6" xfId="1" applyFont="1" applyFill="1" applyBorder="1" applyAlignment="1">
      <alignment horizontal="center" vertical="center"/>
    </xf>
    <xf numFmtId="164" fontId="17" fillId="12" borderId="20" xfId="1" applyFont="1" applyFill="1" applyBorder="1" applyAlignment="1">
      <alignment horizontal="center" vertical="center"/>
    </xf>
    <xf numFmtId="10" fontId="5" fillId="0" borderId="25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28" xfId="2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center" vertical="center"/>
    </xf>
    <xf numFmtId="164" fontId="7" fillId="0" borderId="20" xfId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left" vertical="center" indent="1"/>
    </xf>
    <xf numFmtId="0" fontId="15" fillId="12" borderId="3" xfId="0" applyFont="1" applyFill="1" applyBorder="1" applyAlignment="1">
      <alignment horizontal="center" vertical="center"/>
    </xf>
    <xf numFmtId="164" fontId="15" fillId="12" borderId="3" xfId="1" applyFont="1" applyFill="1" applyBorder="1" applyAlignment="1">
      <alignment horizontal="center" vertical="center"/>
    </xf>
    <xf numFmtId="164" fontId="15" fillId="12" borderId="4" xfId="1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left" vertical="center" indent="1"/>
    </xf>
    <xf numFmtId="0" fontId="15" fillId="12" borderId="5" xfId="0" applyFont="1" applyFill="1" applyBorder="1" applyAlignment="1">
      <alignment horizontal="center" vertical="center"/>
    </xf>
    <xf numFmtId="164" fontId="15" fillId="12" borderId="5" xfId="1" applyFont="1" applyFill="1" applyBorder="1" applyAlignment="1">
      <alignment horizontal="center" vertical="center"/>
    </xf>
    <xf numFmtId="164" fontId="15" fillId="12" borderId="6" xfId="1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left" vertical="center" indent="1"/>
    </xf>
    <xf numFmtId="0" fontId="7" fillId="13" borderId="13" xfId="0" applyFont="1" applyFill="1" applyBorder="1" applyAlignment="1">
      <alignment horizontal="center" vertical="center"/>
    </xf>
    <xf numFmtId="164" fontId="7" fillId="13" borderId="13" xfId="1" applyFont="1" applyFill="1" applyBorder="1" applyAlignment="1">
      <alignment horizontal="center" vertical="center"/>
    </xf>
    <xf numFmtId="164" fontId="7" fillId="13" borderId="14" xfId="1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left" vertical="center" indent="1"/>
    </xf>
    <xf numFmtId="0" fontId="7" fillId="13" borderId="62" xfId="0" applyFont="1" applyFill="1" applyBorder="1" applyAlignment="1">
      <alignment horizontal="center" vertical="center"/>
    </xf>
    <xf numFmtId="164" fontId="7" fillId="13" borderId="23" xfId="1" applyFont="1" applyFill="1" applyBorder="1" applyAlignment="1">
      <alignment horizontal="center" vertical="center"/>
    </xf>
    <xf numFmtId="164" fontId="7" fillId="13" borderId="63" xfId="1" applyFont="1" applyFill="1" applyBorder="1" applyAlignment="1">
      <alignment horizontal="center" vertical="center"/>
    </xf>
    <xf numFmtId="164" fontId="7" fillId="13" borderId="64" xfId="1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 vertical="center" indent="1"/>
    </xf>
    <xf numFmtId="0" fontId="7" fillId="13" borderId="58" xfId="0" applyFont="1" applyFill="1" applyBorder="1" applyAlignment="1">
      <alignment horizontal="center" vertical="center"/>
    </xf>
    <xf numFmtId="164" fontId="7" fillId="13" borderId="11" xfId="1" applyFont="1" applyFill="1" applyBorder="1" applyAlignment="1">
      <alignment horizontal="center" vertical="center"/>
    </xf>
    <xf numFmtId="164" fontId="7" fillId="13" borderId="57" xfId="1" applyFont="1" applyFill="1" applyBorder="1" applyAlignment="1">
      <alignment horizontal="center" vertical="center"/>
    </xf>
    <xf numFmtId="164" fontId="7" fillId="13" borderId="65" xfId="1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left" vertical="center" indent="1"/>
    </xf>
    <xf numFmtId="0" fontId="19" fillId="12" borderId="32" xfId="0" applyFont="1" applyFill="1" applyBorder="1" applyAlignment="1">
      <alignment horizontal="left" vertical="center" indent="1"/>
    </xf>
    <xf numFmtId="0" fontId="19" fillId="12" borderId="55" xfId="0" applyFont="1" applyFill="1" applyBorder="1" applyAlignment="1">
      <alignment horizontal="left" vertical="center" indent="1"/>
    </xf>
    <xf numFmtId="0" fontId="19" fillId="12" borderId="53" xfId="0" applyFont="1" applyFill="1" applyBorder="1" applyAlignment="1">
      <alignment horizontal="center" vertical="center"/>
    </xf>
    <xf numFmtId="164" fontId="19" fillId="12" borderId="53" xfId="1" applyFont="1" applyFill="1" applyBorder="1" applyAlignment="1">
      <alignment horizontal="center" vertical="center"/>
    </xf>
    <xf numFmtId="164" fontId="19" fillId="12" borderId="5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indent="1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0" fontId="5" fillId="0" borderId="10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10" fontId="5" fillId="0" borderId="27" xfId="2" applyNumberFormat="1" applyFont="1" applyFill="1" applyBorder="1" applyAlignment="1">
      <alignment horizontal="center" vertical="center"/>
    </xf>
    <xf numFmtId="10" fontId="5" fillId="0" borderId="28" xfId="2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vertical="center" indent="1"/>
    </xf>
    <xf numFmtId="0" fontId="7" fillId="6" borderId="62" xfId="0" applyFont="1" applyFill="1" applyBorder="1" applyAlignment="1">
      <alignment horizontal="center" vertical="center"/>
    </xf>
    <xf numFmtId="164" fontId="7" fillId="6" borderId="23" xfId="1" applyFont="1" applyFill="1" applyBorder="1" applyAlignment="1">
      <alignment horizontal="center" vertical="center"/>
    </xf>
    <xf numFmtId="164" fontId="7" fillId="6" borderId="63" xfId="1" applyFont="1" applyFill="1" applyBorder="1" applyAlignment="1">
      <alignment horizontal="center" vertical="center"/>
    </xf>
    <xf numFmtId="164" fontId="7" fillId="6" borderId="64" xfId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6365C"/>
      <color rgb="FF646464"/>
      <color rgb="FFFF6D22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7232" name="1 Imagen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5:Q292"/>
  <sheetViews>
    <sheetView topLeftCell="A222" zoomScale="85" zoomScaleNormal="85" workbookViewId="0">
      <selection activeCell="B226" sqref="B226:I226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8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140"/>
      <c r="J6" s="140"/>
      <c r="K6" s="140"/>
      <c r="L6" s="140"/>
      <c r="M6" s="140"/>
      <c r="N6" s="140"/>
      <c r="O6" s="140"/>
      <c r="P6" s="140"/>
      <c r="Q6" s="140"/>
    </row>
    <row r="7" spans="2:17" ht="13.5" thickBot="1" x14ac:dyDescent="0.25"/>
    <row r="8" spans="2:17" ht="21" customHeight="1" thickBot="1" x14ac:dyDescent="0.25">
      <c r="B8" s="147" t="s">
        <v>19</v>
      </c>
      <c r="C8" s="148"/>
      <c r="D8" s="149" t="s">
        <v>140</v>
      </c>
      <c r="E8" s="150"/>
      <c r="F8" s="151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47" t="s">
        <v>20</v>
      </c>
      <c r="C10" s="148"/>
      <c r="D10" s="152" t="s">
        <v>80</v>
      </c>
      <c r="E10" s="153" t="str">
        <f>IF(D10="COR","Comercialización de referencia",IF(D10="LIBRE","Comercialización LIbre","ERROR"))</f>
        <v>Comercialización de referencia</v>
      </c>
      <c r="F10" s="154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79</v>
      </c>
      <c r="E12" s="95" t="str">
        <f>IF(D12="E","Eléctricidad",IF(D12="G","Gas Natural",IF(D12="AMBOS","Ambos","ERROR")))</f>
        <v>Eléctricidad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103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de baja tensión con Potencia contratada≤ 10 kV</v>
      </c>
      <c r="F14" s="82"/>
    </row>
    <row r="16" spans="2:17" s="92" customFormat="1" ht="23.25" x14ac:dyDescent="0.35">
      <c r="B16" s="92" t="s">
        <v>114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41" t="s">
        <v>24</v>
      </c>
      <c r="C20" s="142"/>
      <c r="D20" s="143"/>
      <c r="E20" s="144"/>
      <c r="F20" s="145" t="s">
        <v>1</v>
      </c>
      <c r="G20" s="146">
        <v>2021</v>
      </c>
      <c r="H20" s="146">
        <f>G20+1</f>
        <v>2022</v>
      </c>
      <c r="I20" s="182">
        <f>H20+1</f>
        <v>2023</v>
      </c>
    </row>
    <row r="21" spans="2:9" s="1" customFormat="1" ht="39.75" customHeight="1" x14ac:dyDescent="0.2">
      <c r="B21" s="131" t="s">
        <v>25</v>
      </c>
      <c r="C21" s="132"/>
      <c r="D21" s="124" t="s">
        <v>113</v>
      </c>
      <c r="E21" s="241" t="s">
        <v>110</v>
      </c>
      <c r="F21" s="242" t="s">
        <v>96</v>
      </c>
      <c r="G21" s="227"/>
      <c r="H21" s="227"/>
      <c r="I21" s="247"/>
    </row>
    <row r="22" spans="2:9" s="1" customFormat="1" ht="18" customHeight="1" x14ac:dyDescent="0.2">
      <c r="B22" s="131"/>
      <c r="C22" s="132"/>
      <c r="D22" s="12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131"/>
      <c r="C23" s="132"/>
      <c r="D23" s="125"/>
      <c r="E23" s="178" t="s">
        <v>5</v>
      </c>
      <c r="F23" s="179" t="s">
        <v>23</v>
      </c>
      <c r="G23" s="180"/>
      <c r="H23" s="181"/>
      <c r="I23" s="183">
        <f>I21+I22</f>
        <v>0</v>
      </c>
    </row>
    <row r="24" spans="2:9" s="1" customFormat="1" ht="20.100000000000001" customHeight="1" x14ac:dyDescent="0.2">
      <c r="B24" s="131"/>
      <c r="C24" s="132"/>
      <c r="D24" s="126"/>
      <c r="E24" s="175" t="s">
        <v>15</v>
      </c>
      <c r="F24" s="176" t="s">
        <v>23</v>
      </c>
      <c r="G24" s="177">
        <f>G22+G23</f>
        <v>0</v>
      </c>
      <c r="H24" s="177">
        <f>H22+H23</f>
        <v>0</v>
      </c>
      <c r="I24" s="184">
        <f>I22+I23</f>
        <v>0</v>
      </c>
    </row>
    <row r="25" spans="2:9" s="1" customFormat="1" ht="40.5" customHeight="1" x14ac:dyDescent="0.2">
      <c r="B25" s="131"/>
      <c r="C25" s="132"/>
      <c r="D25" s="124" t="s">
        <v>134</v>
      </c>
      <c r="E25" s="241" t="s">
        <v>110</v>
      </c>
      <c r="F25" s="242" t="s">
        <v>96</v>
      </c>
      <c r="G25" s="227"/>
      <c r="H25" s="227"/>
      <c r="I25" s="247"/>
    </row>
    <row r="26" spans="2:9" s="1" customFormat="1" ht="18" customHeight="1" x14ac:dyDescent="0.2">
      <c r="B26" s="131"/>
      <c r="C26" s="132"/>
      <c r="D26" s="12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131"/>
      <c r="C27" s="132"/>
      <c r="D27" s="125"/>
      <c r="E27" s="10" t="s">
        <v>5</v>
      </c>
      <c r="F27" s="11" t="s">
        <v>23</v>
      </c>
      <c r="G27" s="41"/>
      <c r="H27" s="42"/>
      <c r="I27" s="98">
        <f>I25+I26</f>
        <v>0</v>
      </c>
    </row>
    <row r="28" spans="2:9" s="1" customFormat="1" ht="20.100000000000001" customHeight="1" x14ac:dyDescent="0.2">
      <c r="B28" s="131"/>
      <c r="C28" s="132"/>
      <c r="D28" s="126"/>
      <c r="E28" s="175" t="s">
        <v>15</v>
      </c>
      <c r="F28" s="176" t="s">
        <v>23</v>
      </c>
      <c r="G28" s="177">
        <f>G26+G27</f>
        <v>0</v>
      </c>
      <c r="H28" s="177">
        <f>H26+H27</f>
        <v>0</v>
      </c>
      <c r="I28" s="184">
        <f>I26+I27</f>
        <v>0</v>
      </c>
    </row>
    <row r="29" spans="2:9" s="1" customFormat="1" ht="45.75" customHeight="1" x14ac:dyDescent="0.2">
      <c r="B29" s="131"/>
      <c r="C29" s="132"/>
      <c r="D29" s="124" t="s">
        <v>39</v>
      </c>
      <c r="E29" s="241" t="s">
        <v>110</v>
      </c>
      <c r="F29" s="242" t="s">
        <v>96</v>
      </c>
      <c r="G29" s="227"/>
      <c r="H29" s="227"/>
      <c r="I29" s="247"/>
    </row>
    <row r="30" spans="2:9" s="1" customFormat="1" ht="18" customHeight="1" x14ac:dyDescent="0.2">
      <c r="B30" s="131"/>
      <c r="C30" s="132"/>
      <c r="D30" s="12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131"/>
      <c r="C31" s="132"/>
      <c r="D31" s="125"/>
      <c r="E31" s="10" t="s">
        <v>5</v>
      </c>
      <c r="F31" s="11" t="s">
        <v>23</v>
      </c>
      <c r="G31" s="41"/>
      <c r="H31" s="42"/>
      <c r="I31" s="98">
        <f>I29+I30</f>
        <v>0</v>
      </c>
    </row>
    <row r="32" spans="2:9" s="1" customFormat="1" ht="20.100000000000001" customHeight="1" x14ac:dyDescent="0.2">
      <c r="B32" s="131"/>
      <c r="C32" s="132"/>
      <c r="D32" s="126"/>
      <c r="E32" s="175" t="s">
        <v>15</v>
      </c>
      <c r="F32" s="176" t="s">
        <v>23</v>
      </c>
      <c r="G32" s="177">
        <f>G30+G31</f>
        <v>0</v>
      </c>
      <c r="H32" s="177">
        <f>H30+H31</f>
        <v>0</v>
      </c>
      <c r="I32" s="184">
        <f>I30+I31</f>
        <v>0</v>
      </c>
    </row>
    <row r="33" spans="2:9" s="1" customFormat="1" ht="43.5" customHeight="1" x14ac:dyDescent="0.2">
      <c r="B33" s="131"/>
      <c r="C33" s="132"/>
      <c r="D33" s="124" t="s">
        <v>40</v>
      </c>
      <c r="E33" s="241" t="s">
        <v>110</v>
      </c>
      <c r="F33" s="242" t="s">
        <v>96</v>
      </c>
      <c r="G33" s="227"/>
      <c r="H33" s="227"/>
      <c r="I33" s="247"/>
    </row>
    <row r="34" spans="2:9" s="1" customFormat="1" ht="18" customHeight="1" x14ac:dyDescent="0.2">
      <c r="B34" s="131"/>
      <c r="C34" s="132"/>
      <c r="D34" s="12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131"/>
      <c r="C35" s="132"/>
      <c r="D35" s="125"/>
      <c r="E35" s="188" t="s">
        <v>5</v>
      </c>
      <c r="F35" s="189" t="s">
        <v>23</v>
      </c>
      <c r="G35" s="190"/>
      <c r="H35" s="191"/>
      <c r="I35" s="192">
        <f>I33+I34</f>
        <v>0</v>
      </c>
    </row>
    <row r="36" spans="2:9" s="1" customFormat="1" ht="18" customHeight="1" x14ac:dyDescent="0.2">
      <c r="B36" s="131"/>
      <c r="C36" s="132"/>
      <c r="D36" s="126"/>
      <c r="E36" s="193" t="s">
        <v>15</v>
      </c>
      <c r="F36" s="194" t="s">
        <v>23</v>
      </c>
      <c r="G36" s="195">
        <f>G34+G35</f>
        <v>0</v>
      </c>
      <c r="H36" s="195">
        <f>H34+H35</f>
        <v>0</v>
      </c>
      <c r="I36" s="196">
        <f>I34+I35</f>
        <v>0</v>
      </c>
    </row>
    <row r="37" spans="2:9" s="1" customFormat="1" ht="42.75" customHeight="1" x14ac:dyDescent="0.2">
      <c r="B37" s="131"/>
      <c r="C37" s="132"/>
      <c r="D37" s="124" t="s">
        <v>84</v>
      </c>
      <c r="E37" s="241" t="s">
        <v>110</v>
      </c>
      <c r="F37" s="242" t="s">
        <v>96</v>
      </c>
      <c r="G37" s="227"/>
      <c r="H37" s="227"/>
      <c r="I37" s="247"/>
    </row>
    <row r="38" spans="2:9" s="1" customFormat="1" ht="18" customHeight="1" x14ac:dyDescent="0.2">
      <c r="B38" s="131"/>
      <c r="C38" s="132"/>
      <c r="D38" s="12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131"/>
      <c r="C39" s="132"/>
      <c r="D39" s="125"/>
      <c r="E39" s="188" t="s">
        <v>5</v>
      </c>
      <c r="F39" s="189" t="s">
        <v>23</v>
      </c>
      <c r="G39" s="190"/>
      <c r="H39" s="191"/>
      <c r="I39" s="192">
        <f>I37+I38</f>
        <v>0</v>
      </c>
    </row>
    <row r="40" spans="2:9" s="1" customFormat="1" ht="18" customHeight="1" x14ac:dyDescent="0.2">
      <c r="B40" s="131"/>
      <c r="C40" s="132"/>
      <c r="D40" s="126"/>
      <c r="E40" s="193" t="s">
        <v>15</v>
      </c>
      <c r="F40" s="194" t="s">
        <v>23</v>
      </c>
      <c r="G40" s="195">
        <f>G38+G39</f>
        <v>0</v>
      </c>
      <c r="H40" s="195">
        <f>H38+H39</f>
        <v>0</v>
      </c>
      <c r="I40" s="196">
        <f>I38+I39</f>
        <v>0</v>
      </c>
    </row>
    <row r="41" spans="2:9" s="1" customFormat="1" ht="42.75" customHeight="1" x14ac:dyDescent="0.2">
      <c r="B41" s="115"/>
      <c r="C41" s="116"/>
      <c r="D41" s="124" t="s">
        <v>51</v>
      </c>
      <c r="E41" s="241" t="s">
        <v>110</v>
      </c>
      <c r="F41" s="242" t="s">
        <v>96</v>
      </c>
      <c r="G41" s="227"/>
      <c r="H41" s="227"/>
      <c r="I41" s="247"/>
    </row>
    <row r="42" spans="2:9" s="1" customFormat="1" ht="18" customHeight="1" x14ac:dyDescent="0.2">
      <c r="B42" s="115"/>
      <c r="C42" s="116"/>
      <c r="D42" s="12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115"/>
      <c r="C43" s="116"/>
      <c r="D43" s="125"/>
      <c r="E43" s="188" t="s">
        <v>5</v>
      </c>
      <c r="F43" s="189" t="s">
        <v>23</v>
      </c>
      <c r="G43" s="190"/>
      <c r="H43" s="191"/>
      <c r="I43" s="192">
        <f>I41+I42</f>
        <v>0</v>
      </c>
    </row>
    <row r="44" spans="2:9" s="1" customFormat="1" ht="18" customHeight="1" x14ac:dyDescent="0.2">
      <c r="B44" s="115"/>
      <c r="C44" s="116"/>
      <c r="D44" s="126"/>
      <c r="E44" s="193" t="s">
        <v>15</v>
      </c>
      <c r="F44" s="194" t="s">
        <v>23</v>
      </c>
      <c r="G44" s="195">
        <f>G42+G43</f>
        <v>0</v>
      </c>
      <c r="H44" s="195">
        <f>H42+H43</f>
        <v>0</v>
      </c>
      <c r="I44" s="196">
        <f>I42+I43</f>
        <v>0</v>
      </c>
    </row>
    <row r="45" spans="2:9" s="1" customFormat="1" ht="43.5" customHeight="1" x14ac:dyDescent="0.2">
      <c r="B45" s="128" t="s">
        <v>64</v>
      </c>
      <c r="C45" s="130"/>
      <c r="D45" s="124" t="s">
        <v>126</v>
      </c>
      <c r="E45" s="241" t="s">
        <v>110</v>
      </c>
      <c r="F45" s="242" t="s">
        <v>96</v>
      </c>
      <c r="G45" s="227"/>
      <c r="H45" s="227"/>
      <c r="I45" s="247"/>
    </row>
    <row r="46" spans="2:9" s="1" customFormat="1" ht="18" customHeight="1" x14ac:dyDescent="0.2">
      <c r="B46" s="131"/>
      <c r="C46" s="133"/>
      <c r="D46" s="12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131"/>
      <c r="C47" s="133"/>
      <c r="D47" s="125"/>
      <c r="E47" s="188" t="s">
        <v>5</v>
      </c>
      <c r="F47" s="189" t="s">
        <v>23</v>
      </c>
      <c r="G47" s="190"/>
      <c r="H47" s="191"/>
      <c r="I47" s="192">
        <f>I45+I46</f>
        <v>0</v>
      </c>
    </row>
    <row r="48" spans="2:9" s="1" customFormat="1" ht="18" customHeight="1" x14ac:dyDescent="0.2">
      <c r="B48" s="131"/>
      <c r="C48" s="133"/>
      <c r="D48" s="126"/>
      <c r="E48" s="193" t="s">
        <v>15</v>
      </c>
      <c r="F48" s="194" t="s">
        <v>23</v>
      </c>
      <c r="G48" s="195">
        <f>G46+G47</f>
        <v>0</v>
      </c>
      <c r="H48" s="195">
        <f>H46+H47</f>
        <v>0</v>
      </c>
      <c r="I48" s="196">
        <f>I46+I47</f>
        <v>0</v>
      </c>
    </row>
    <row r="49" spans="2:9" s="1" customFormat="1" ht="45.75" customHeight="1" x14ac:dyDescent="0.2">
      <c r="B49" s="131"/>
      <c r="C49" s="133"/>
      <c r="D49" s="124" t="s">
        <v>49</v>
      </c>
      <c r="E49" s="241" t="s">
        <v>110</v>
      </c>
      <c r="F49" s="242" t="s">
        <v>96</v>
      </c>
      <c r="G49" s="227"/>
      <c r="H49" s="227"/>
      <c r="I49" s="247"/>
    </row>
    <row r="50" spans="2:9" s="1" customFormat="1" ht="18" customHeight="1" x14ac:dyDescent="0.2">
      <c r="B50" s="131"/>
      <c r="C50" s="133"/>
      <c r="D50" s="12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131"/>
      <c r="C51" s="133"/>
      <c r="D51" s="125"/>
      <c r="E51" s="188" t="s">
        <v>5</v>
      </c>
      <c r="F51" s="189" t="s">
        <v>23</v>
      </c>
      <c r="G51" s="190"/>
      <c r="H51" s="191"/>
      <c r="I51" s="192">
        <f>I49+I50</f>
        <v>0</v>
      </c>
    </row>
    <row r="52" spans="2:9" s="1" customFormat="1" ht="18" customHeight="1" x14ac:dyDescent="0.2">
      <c r="B52" s="131"/>
      <c r="C52" s="133"/>
      <c r="D52" s="126"/>
      <c r="E52" s="193" t="s">
        <v>15</v>
      </c>
      <c r="F52" s="194" t="s">
        <v>23</v>
      </c>
      <c r="G52" s="195">
        <f>G50+G51</f>
        <v>0</v>
      </c>
      <c r="H52" s="195">
        <f>H50+H51</f>
        <v>0</v>
      </c>
      <c r="I52" s="196">
        <f>I50+I51</f>
        <v>0</v>
      </c>
    </row>
    <row r="53" spans="2:9" s="1" customFormat="1" ht="45.75" customHeight="1" x14ac:dyDescent="0.2">
      <c r="B53" s="131"/>
      <c r="C53" s="133"/>
      <c r="D53" s="124" t="s">
        <v>51</v>
      </c>
      <c r="E53" s="241" t="s">
        <v>110</v>
      </c>
      <c r="F53" s="242" t="s">
        <v>96</v>
      </c>
      <c r="G53" s="227"/>
      <c r="H53" s="227"/>
      <c r="I53" s="247"/>
    </row>
    <row r="54" spans="2:9" s="1" customFormat="1" ht="18" customHeight="1" x14ac:dyDescent="0.2">
      <c r="B54" s="131"/>
      <c r="C54" s="133"/>
      <c r="D54" s="12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131"/>
      <c r="C55" s="133"/>
      <c r="D55" s="125"/>
      <c r="E55" s="188" t="s">
        <v>5</v>
      </c>
      <c r="F55" s="189" t="s">
        <v>23</v>
      </c>
      <c r="G55" s="190"/>
      <c r="H55" s="191"/>
      <c r="I55" s="192">
        <f>I53+I54</f>
        <v>0</v>
      </c>
    </row>
    <row r="56" spans="2:9" s="1" customFormat="1" ht="18" customHeight="1" x14ac:dyDescent="0.2">
      <c r="B56" s="155"/>
      <c r="C56" s="156"/>
      <c r="D56" s="126"/>
      <c r="E56" s="193" t="s">
        <v>15</v>
      </c>
      <c r="F56" s="194" t="s">
        <v>23</v>
      </c>
      <c r="G56" s="195">
        <f>G54+G55</f>
        <v>0</v>
      </c>
      <c r="H56" s="195">
        <f>H54+H55</f>
        <v>0</v>
      </c>
      <c r="I56" s="196">
        <f>I54+I55</f>
        <v>0</v>
      </c>
    </row>
    <row r="57" spans="2:9" s="1" customFormat="1" ht="18" customHeight="1" x14ac:dyDescent="0.2">
      <c r="B57" s="157" t="s">
        <v>66</v>
      </c>
      <c r="C57" s="158"/>
      <c r="D57" s="159" t="s">
        <v>2</v>
      </c>
      <c r="E57" s="160" t="s">
        <v>4</v>
      </c>
      <c r="F57" s="161" t="s">
        <v>23</v>
      </c>
      <c r="G57" s="162">
        <f>SUM(G22,G26,G30,G34,G38,G42,G46,G50,G54)</f>
        <v>0</v>
      </c>
      <c r="H57" s="162">
        <f t="shared" ref="H56:I57" si="0">SUM(H22,H26,H30,H34,H38,H42,H46,H50,H54)</f>
        <v>0</v>
      </c>
      <c r="I57" s="185">
        <f t="shared" ref="G57:I58" si="1">SUM(I22,I26,I30,I34,I38,I42,I46,I50,I54)</f>
        <v>0</v>
      </c>
    </row>
    <row r="58" spans="2:9" s="1" customFormat="1" ht="18" customHeight="1" x14ac:dyDescent="0.2">
      <c r="B58" s="163"/>
      <c r="C58" s="164"/>
      <c r="D58" s="165"/>
      <c r="E58" s="166" t="s">
        <v>5</v>
      </c>
      <c r="F58" s="167" t="s">
        <v>23</v>
      </c>
      <c r="G58" s="168">
        <f t="shared" si="1"/>
        <v>0</v>
      </c>
      <c r="H58" s="168">
        <f t="shared" si="1"/>
        <v>0</v>
      </c>
      <c r="I58" s="186">
        <f>I56+I57</f>
        <v>0</v>
      </c>
    </row>
    <row r="59" spans="2:9" s="1" customFormat="1" ht="18" customHeight="1" thickBot="1" x14ac:dyDescent="0.25">
      <c r="B59" s="169"/>
      <c r="C59" s="170"/>
      <c r="D59" s="171"/>
      <c r="E59" s="172" t="s">
        <v>15</v>
      </c>
      <c r="F59" s="173" t="s">
        <v>23</v>
      </c>
      <c r="G59" s="174">
        <f>G57+G58</f>
        <v>0</v>
      </c>
      <c r="H59" s="174">
        <f>H57+H58</f>
        <v>0</v>
      </c>
      <c r="I59" s="187"/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41" t="s">
        <v>24</v>
      </c>
      <c r="C63" s="142"/>
      <c r="D63" s="143"/>
      <c r="E63" s="144"/>
      <c r="F63" s="145" t="s">
        <v>1</v>
      </c>
      <c r="G63" s="146">
        <f>$G$20</f>
        <v>2021</v>
      </c>
      <c r="H63" s="146">
        <f>$H$20</f>
        <v>2022</v>
      </c>
      <c r="I63" s="182">
        <f>$I$20</f>
        <v>2023</v>
      </c>
    </row>
    <row r="64" spans="2:9" s="1" customFormat="1" ht="30.75" customHeight="1" x14ac:dyDescent="0.2">
      <c r="B64" s="131" t="s">
        <v>93</v>
      </c>
      <c r="C64" s="133"/>
      <c r="D64" s="225" t="s">
        <v>0</v>
      </c>
      <c r="E64" s="226" t="s">
        <v>67</v>
      </c>
      <c r="F64" s="220" t="s">
        <v>3</v>
      </c>
      <c r="G64" s="227"/>
      <c r="H64" s="227"/>
      <c r="I64" s="247"/>
    </row>
    <row r="65" spans="2:9" s="1" customFormat="1" ht="39" customHeight="1" x14ac:dyDescent="0.2">
      <c r="B65" s="131"/>
      <c r="C65" s="133"/>
      <c r="D65" s="124" t="s">
        <v>2</v>
      </c>
      <c r="E65" s="241" t="s">
        <v>110</v>
      </c>
      <c r="F65" s="242" t="s">
        <v>96</v>
      </c>
      <c r="G65" s="227"/>
      <c r="H65" s="227"/>
      <c r="I65" s="247"/>
    </row>
    <row r="66" spans="2:9" s="1" customFormat="1" ht="18" customHeight="1" x14ac:dyDescent="0.2">
      <c r="B66" s="131"/>
      <c r="C66" s="133"/>
      <c r="D66" s="12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131"/>
      <c r="C67" s="133"/>
      <c r="D67" s="125"/>
      <c r="E67" s="10" t="s">
        <v>5</v>
      </c>
      <c r="F67" s="11" t="s">
        <v>23</v>
      </c>
      <c r="G67" s="41"/>
      <c r="H67" s="42"/>
      <c r="I67" s="98">
        <f>I65+I66</f>
        <v>0</v>
      </c>
    </row>
    <row r="68" spans="2:9" s="1" customFormat="1" ht="18" customHeight="1" x14ac:dyDescent="0.2">
      <c r="B68" s="155"/>
      <c r="C68" s="156"/>
      <c r="D68" s="126"/>
      <c r="E68" s="193" t="s">
        <v>15</v>
      </c>
      <c r="F68" s="194" t="s">
        <v>23</v>
      </c>
      <c r="G68" s="195">
        <f>G66+G67</f>
        <v>0</v>
      </c>
      <c r="H68" s="195">
        <f>H66+H67</f>
        <v>0</v>
      </c>
      <c r="I68" s="196">
        <f t="shared" ref="I68" si="2">I65</f>
        <v>0</v>
      </c>
    </row>
    <row r="69" spans="2:9" s="1" customFormat="1" ht="18" customHeight="1" x14ac:dyDescent="0.2">
      <c r="B69" s="157" t="s">
        <v>68</v>
      </c>
      <c r="C69" s="158"/>
      <c r="D69" s="159" t="s">
        <v>2</v>
      </c>
      <c r="E69" s="160" t="s">
        <v>4</v>
      </c>
      <c r="F69" s="161" t="s">
        <v>23</v>
      </c>
      <c r="G69" s="162">
        <f>G66</f>
        <v>0</v>
      </c>
      <c r="H69" s="162">
        <f t="shared" ref="H69" si="3">H66</f>
        <v>0</v>
      </c>
      <c r="I69" s="185">
        <f t="shared" ref="I69" si="4">I66</f>
        <v>0</v>
      </c>
    </row>
    <row r="70" spans="2:9" s="1" customFormat="1" ht="18" customHeight="1" x14ac:dyDescent="0.2">
      <c r="B70" s="163"/>
      <c r="C70" s="164"/>
      <c r="D70" s="165"/>
      <c r="E70" s="166" t="s">
        <v>5</v>
      </c>
      <c r="F70" s="167" t="s">
        <v>23</v>
      </c>
      <c r="G70" s="168">
        <f t="shared" ref="G70:H70" si="5">G67</f>
        <v>0</v>
      </c>
      <c r="H70" s="168">
        <f t="shared" si="5"/>
        <v>0</v>
      </c>
      <c r="I70" s="186">
        <f>I68+I69</f>
        <v>0</v>
      </c>
    </row>
    <row r="71" spans="2:9" s="1" customFormat="1" ht="18" customHeight="1" thickBot="1" x14ac:dyDescent="0.25">
      <c r="B71" s="169"/>
      <c r="C71" s="170"/>
      <c r="D71" s="171"/>
      <c r="E71" s="172" t="s">
        <v>15</v>
      </c>
      <c r="F71" s="173" t="s">
        <v>23</v>
      </c>
      <c r="G71" s="174">
        <f>G69+G70</f>
        <v>0</v>
      </c>
      <c r="H71" s="174">
        <f>H69+H70</f>
        <v>0</v>
      </c>
      <c r="I71" s="187"/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41" t="s">
        <v>24</v>
      </c>
      <c r="C75" s="142"/>
      <c r="D75" s="143"/>
      <c r="E75" s="144"/>
      <c r="F75" s="145" t="s">
        <v>1</v>
      </c>
      <c r="G75" s="146">
        <f>$G$20</f>
        <v>2021</v>
      </c>
      <c r="H75" s="146">
        <f>$H$20</f>
        <v>2022</v>
      </c>
      <c r="I75" s="182">
        <f>$I$20</f>
        <v>2023</v>
      </c>
    </row>
    <row r="76" spans="2:9" s="2" customFormat="1" ht="18" customHeight="1" x14ac:dyDescent="0.2">
      <c r="B76" s="197" t="s">
        <v>69</v>
      </c>
      <c r="C76" s="198"/>
      <c r="D76" s="124" t="s">
        <v>0</v>
      </c>
      <c r="E76" s="228" t="s">
        <v>127</v>
      </c>
      <c r="F76" s="78" t="s">
        <v>18</v>
      </c>
      <c r="G76" s="223"/>
      <c r="H76" s="223"/>
      <c r="I76" s="276"/>
    </row>
    <row r="77" spans="2:9" s="2" customFormat="1" ht="18" customHeight="1" x14ac:dyDescent="0.2">
      <c r="B77" s="197"/>
      <c r="C77" s="198"/>
      <c r="D77" s="125"/>
      <c r="E77" s="228" t="s">
        <v>71</v>
      </c>
      <c r="F77" s="78" t="s">
        <v>18</v>
      </c>
      <c r="G77" s="223"/>
      <c r="H77" s="223"/>
      <c r="I77" s="276"/>
    </row>
    <row r="78" spans="2:9" s="2" customFormat="1" ht="38.25" x14ac:dyDescent="0.2">
      <c r="B78" s="197"/>
      <c r="C78" s="198"/>
      <c r="D78" s="124" t="s">
        <v>70</v>
      </c>
      <c r="E78" s="241" t="s">
        <v>110</v>
      </c>
      <c r="F78" s="242" t="s">
        <v>96</v>
      </c>
      <c r="G78" s="227"/>
      <c r="H78" s="227"/>
      <c r="I78" s="247"/>
    </row>
    <row r="79" spans="2:9" s="2" customFormat="1" ht="18" customHeight="1" x14ac:dyDescent="0.2">
      <c r="B79" s="197"/>
      <c r="C79" s="198"/>
      <c r="D79" s="12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197"/>
      <c r="C80" s="198"/>
      <c r="D80" s="125"/>
      <c r="E80" s="10" t="s">
        <v>5</v>
      </c>
      <c r="F80" s="11" t="s">
        <v>23</v>
      </c>
      <c r="G80" s="14"/>
      <c r="H80" s="17"/>
      <c r="I80" s="98">
        <f>I78+I79</f>
        <v>0</v>
      </c>
    </row>
    <row r="81" spans="2:9" s="2" customFormat="1" ht="18" customHeight="1" x14ac:dyDescent="0.2">
      <c r="B81" s="197"/>
      <c r="C81" s="198"/>
      <c r="D81" s="126"/>
      <c r="E81" s="193" t="s">
        <v>15</v>
      </c>
      <c r="F81" s="194" t="s">
        <v>23</v>
      </c>
      <c r="G81" s="195">
        <f>G79+G80</f>
        <v>0</v>
      </c>
      <c r="H81" s="195">
        <f>H79+H80</f>
        <v>0</v>
      </c>
      <c r="I81" s="196"/>
    </row>
    <row r="82" spans="2:9" s="2" customFormat="1" ht="18" customHeight="1" x14ac:dyDescent="0.2">
      <c r="B82" s="197" t="s">
        <v>97</v>
      </c>
      <c r="C82" s="198"/>
      <c r="D82" s="124" t="s">
        <v>0</v>
      </c>
      <c r="E82" s="219" t="s">
        <v>34</v>
      </c>
      <c r="F82" s="220" t="s">
        <v>3</v>
      </c>
      <c r="G82" s="221"/>
      <c r="H82" s="221"/>
      <c r="I82" s="247"/>
    </row>
    <row r="83" spans="2:9" s="2" customFormat="1" ht="34.5" customHeight="1" x14ac:dyDescent="0.2">
      <c r="B83" s="197"/>
      <c r="C83" s="198"/>
      <c r="D83" s="124"/>
      <c r="E83" s="222" t="s">
        <v>128</v>
      </c>
      <c r="F83" s="78" t="s">
        <v>18</v>
      </c>
      <c r="G83" s="223"/>
      <c r="H83" s="223"/>
      <c r="I83" s="276"/>
    </row>
    <row r="84" spans="2:9" s="2" customFormat="1" ht="36" customHeight="1" x14ac:dyDescent="0.2">
      <c r="B84" s="197"/>
      <c r="C84" s="198"/>
      <c r="D84" s="125"/>
      <c r="E84" s="222" t="s">
        <v>129</v>
      </c>
      <c r="F84" s="78" t="s">
        <v>18</v>
      </c>
      <c r="G84" s="223"/>
      <c r="H84" s="223"/>
      <c r="I84" s="276"/>
    </row>
    <row r="85" spans="2:9" s="2" customFormat="1" ht="18" customHeight="1" x14ac:dyDescent="0.2">
      <c r="B85" s="197"/>
      <c r="C85" s="198"/>
      <c r="D85" s="126"/>
      <c r="E85" s="224" t="s">
        <v>36</v>
      </c>
      <c r="F85" s="78" t="s">
        <v>18</v>
      </c>
      <c r="G85" s="223"/>
      <c r="H85" s="223"/>
      <c r="I85" s="276"/>
    </row>
    <row r="86" spans="2:9" s="2" customFormat="1" ht="38.25" x14ac:dyDescent="0.2">
      <c r="B86" s="197"/>
      <c r="C86" s="198"/>
      <c r="D86" s="124" t="s">
        <v>41</v>
      </c>
      <c r="E86" s="241" t="s">
        <v>110</v>
      </c>
      <c r="F86" s="242" t="s">
        <v>96</v>
      </c>
      <c r="G86" s="227"/>
      <c r="H86" s="227"/>
      <c r="I86" s="247"/>
    </row>
    <row r="87" spans="2:9" s="2" customFormat="1" ht="18" customHeight="1" x14ac:dyDescent="0.2">
      <c r="B87" s="197"/>
      <c r="C87" s="198"/>
      <c r="D87" s="12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197"/>
      <c r="C88" s="198"/>
      <c r="D88" s="125"/>
      <c r="E88" s="188" t="s">
        <v>5</v>
      </c>
      <c r="F88" s="189" t="s">
        <v>23</v>
      </c>
      <c r="G88" s="217"/>
      <c r="H88" s="218"/>
      <c r="I88" s="192">
        <f>I86+I87</f>
        <v>0</v>
      </c>
    </row>
    <row r="89" spans="2:9" s="2" customFormat="1" ht="18" customHeight="1" x14ac:dyDescent="0.2">
      <c r="B89" s="197"/>
      <c r="C89" s="198"/>
      <c r="D89" s="126"/>
      <c r="E89" s="193" t="s">
        <v>15</v>
      </c>
      <c r="F89" s="194" t="s">
        <v>23</v>
      </c>
      <c r="G89" s="195">
        <f>G87+G88</f>
        <v>0</v>
      </c>
      <c r="H89" s="195">
        <f>H87+H88</f>
        <v>0</v>
      </c>
      <c r="I89" s="196"/>
    </row>
    <row r="90" spans="2:9" s="2" customFormat="1" ht="38.25" x14ac:dyDescent="0.2">
      <c r="B90" s="197"/>
      <c r="C90" s="198"/>
      <c r="D90" s="124" t="s">
        <v>130</v>
      </c>
      <c r="E90" s="241" t="s">
        <v>110</v>
      </c>
      <c r="F90" s="242" t="s">
        <v>96</v>
      </c>
      <c r="G90" s="227"/>
      <c r="H90" s="227"/>
      <c r="I90" s="247"/>
    </row>
    <row r="91" spans="2:9" s="1" customFormat="1" ht="18" customHeight="1" x14ac:dyDescent="0.2">
      <c r="B91" s="197"/>
      <c r="C91" s="198"/>
      <c r="D91" s="12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197"/>
      <c r="C92" s="198"/>
      <c r="D92" s="125"/>
      <c r="E92" s="10" t="s">
        <v>5</v>
      </c>
      <c r="F92" s="11" t="s">
        <v>23</v>
      </c>
      <c r="G92" s="14"/>
      <c r="H92" s="17"/>
      <c r="I92" s="98">
        <f>I90+I91</f>
        <v>0</v>
      </c>
    </row>
    <row r="93" spans="2:9" s="1" customFormat="1" ht="18" customHeight="1" x14ac:dyDescent="0.2">
      <c r="B93" s="197"/>
      <c r="C93" s="198"/>
      <c r="D93" s="126"/>
      <c r="E93" s="193" t="s">
        <v>15</v>
      </c>
      <c r="F93" s="194" t="s">
        <v>23</v>
      </c>
      <c r="G93" s="195">
        <f>G91+G92</f>
        <v>0</v>
      </c>
      <c r="H93" s="195">
        <f>H91+H92</f>
        <v>0</v>
      </c>
      <c r="I93" s="196"/>
    </row>
    <row r="94" spans="2:9" s="2" customFormat="1" ht="28.5" customHeight="1" x14ac:dyDescent="0.2">
      <c r="B94" s="197" t="s">
        <v>11</v>
      </c>
      <c r="C94" s="198"/>
      <c r="D94" s="225" t="s">
        <v>0</v>
      </c>
      <c r="E94" s="219" t="s">
        <v>13</v>
      </c>
      <c r="F94" s="220" t="s">
        <v>3</v>
      </c>
      <c r="G94" s="221"/>
      <c r="H94" s="221"/>
      <c r="I94" s="247"/>
    </row>
    <row r="95" spans="2:9" s="2" customFormat="1" ht="38.25" x14ac:dyDescent="0.2">
      <c r="B95" s="197"/>
      <c r="C95" s="198"/>
      <c r="D95" s="124" t="s">
        <v>53</v>
      </c>
      <c r="E95" s="241" t="s">
        <v>110</v>
      </c>
      <c r="F95" s="242" t="s">
        <v>96</v>
      </c>
      <c r="G95" s="227"/>
      <c r="H95" s="227"/>
      <c r="I95" s="247"/>
    </row>
    <row r="96" spans="2:9" s="1" customFormat="1" ht="18" customHeight="1" x14ac:dyDescent="0.2">
      <c r="B96" s="197"/>
      <c r="C96" s="198"/>
      <c r="D96" s="12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197"/>
      <c r="C97" s="198"/>
      <c r="D97" s="125"/>
      <c r="E97" s="10" t="s">
        <v>5</v>
      </c>
      <c r="F97" s="11" t="s">
        <v>23</v>
      </c>
      <c r="G97" s="14"/>
      <c r="H97" s="17"/>
      <c r="I97" s="98">
        <f>I95+I96</f>
        <v>0</v>
      </c>
    </row>
    <row r="98" spans="2:9" s="1" customFormat="1" ht="18" customHeight="1" x14ac:dyDescent="0.2">
      <c r="B98" s="197"/>
      <c r="C98" s="198"/>
      <c r="D98" s="126"/>
      <c r="E98" s="193" t="s">
        <v>15</v>
      </c>
      <c r="F98" s="194" t="s">
        <v>23</v>
      </c>
      <c r="G98" s="195">
        <f>G96+G97</f>
        <v>0</v>
      </c>
      <c r="H98" s="195">
        <f>H96+H97</f>
        <v>0</v>
      </c>
      <c r="I98" s="196"/>
    </row>
    <row r="99" spans="2:9" s="2" customFormat="1" ht="18" customHeight="1" x14ac:dyDescent="0.2">
      <c r="B99" s="131" t="s">
        <v>44</v>
      </c>
      <c r="C99" s="133"/>
      <c r="D99" s="124" t="s">
        <v>0</v>
      </c>
      <c r="E99" s="229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131"/>
      <c r="C100" s="133"/>
      <c r="D100" s="125"/>
      <c r="E100" s="230" t="s">
        <v>17</v>
      </c>
      <c r="F100" s="231" t="s">
        <v>18</v>
      </c>
      <c r="G100" s="232"/>
      <c r="H100" s="232"/>
      <c r="I100" s="277"/>
    </row>
    <row r="101" spans="2:9" s="2" customFormat="1" ht="18" customHeight="1" x14ac:dyDescent="0.2">
      <c r="B101" s="131"/>
      <c r="C101" s="133"/>
      <c r="D101" s="125"/>
      <c r="E101" s="233" t="s">
        <v>16</v>
      </c>
      <c r="F101" s="234" t="s">
        <v>18</v>
      </c>
      <c r="G101" s="235"/>
      <c r="H101" s="235"/>
      <c r="I101" s="278"/>
    </row>
    <row r="102" spans="2:9" s="2" customFormat="1" ht="38.25" x14ac:dyDescent="0.2">
      <c r="B102" s="131"/>
      <c r="C102" s="133"/>
      <c r="D102" s="124" t="s">
        <v>47</v>
      </c>
      <c r="E102" s="241" t="s">
        <v>110</v>
      </c>
      <c r="F102" s="242" t="s">
        <v>96</v>
      </c>
      <c r="G102" s="227"/>
      <c r="H102" s="227"/>
      <c r="I102" s="247"/>
    </row>
    <row r="103" spans="2:9" s="1" customFormat="1" ht="18" customHeight="1" x14ac:dyDescent="0.2">
      <c r="B103" s="131"/>
      <c r="C103" s="133"/>
      <c r="D103" s="12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131"/>
      <c r="C104" s="133"/>
      <c r="D104" s="125"/>
      <c r="E104" s="10" t="s">
        <v>5</v>
      </c>
      <c r="F104" s="11" t="s">
        <v>23</v>
      </c>
      <c r="G104" s="14"/>
      <c r="H104" s="17"/>
      <c r="I104" s="98">
        <f>I102+I103</f>
        <v>0</v>
      </c>
    </row>
    <row r="105" spans="2:9" s="1" customFormat="1" ht="18" customHeight="1" x14ac:dyDescent="0.2">
      <c r="B105" s="131"/>
      <c r="C105" s="133"/>
      <c r="D105" s="126"/>
      <c r="E105" s="193" t="s">
        <v>15</v>
      </c>
      <c r="F105" s="194" t="s">
        <v>23</v>
      </c>
      <c r="G105" s="195">
        <f>G103+G104</f>
        <v>0</v>
      </c>
      <c r="H105" s="195">
        <f>H103+H104</f>
        <v>0</v>
      </c>
      <c r="I105" s="196"/>
    </row>
    <row r="106" spans="2:9" s="1" customFormat="1" ht="38.25" x14ac:dyDescent="0.2">
      <c r="B106" s="131"/>
      <c r="C106" s="133"/>
      <c r="D106" s="124" t="s">
        <v>48</v>
      </c>
      <c r="E106" s="241" t="s">
        <v>110</v>
      </c>
      <c r="F106" s="242" t="s">
        <v>96</v>
      </c>
      <c r="G106" s="227"/>
      <c r="H106" s="227"/>
      <c r="I106" s="247"/>
    </row>
    <row r="107" spans="2:9" s="1" customFormat="1" ht="18" customHeight="1" x14ac:dyDescent="0.2">
      <c r="B107" s="131"/>
      <c r="C107" s="133"/>
      <c r="D107" s="12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131"/>
      <c r="C108" s="133"/>
      <c r="D108" s="125"/>
      <c r="E108" s="10" t="s">
        <v>5</v>
      </c>
      <c r="F108" s="11" t="s">
        <v>23</v>
      </c>
      <c r="G108" s="14"/>
      <c r="H108" s="17"/>
      <c r="I108" s="98">
        <f>I106+I107</f>
        <v>0</v>
      </c>
    </row>
    <row r="109" spans="2:9" s="1" customFormat="1" ht="18" customHeight="1" thickBot="1" x14ac:dyDescent="0.25">
      <c r="B109" s="134"/>
      <c r="C109" s="136"/>
      <c r="D109" s="127"/>
      <c r="E109" s="193" t="s">
        <v>15</v>
      </c>
      <c r="F109" s="194" t="s">
        <v>23</v>
      </c>
      <c r="G109" s="195">
        <f>G107+G108</f>
        <v>0</v>
      </c>
      <c r="H109" s="195">
        <f>H107+H108</f>
        <v>0</v>
      </c>
      <c r="I109" s="196">
        <f t="shared" ref="I109" si="6">SUM(I78,I86,I90,I95,I102,I106)</f>
        <v>0</v>
      </c>
    </row>
    <row r="110" spans="2:9" s="1" customFormat="1" ht="18" customHeight="1" x14ac:dyDescent="0.2">
      <c r="B110" s="157" t="s">
        <v>63</v>
      </c>
      <c r="C110" s="158"/>
      <c r="D110" s="159" t="s">
        <v>2</v>
      </c>
      <c r="E110" s="160" t="s">
        <v>4</v>
      </c>
      <c r="F110" s="161" t="s">
        <v>23</v>
      </c>
      <c r="G110" s="162">
        <f t="shared" ref="G110:H111" si="7">SUM(G79,G87,G91,G96,G103,G107)</f>
        <v>0</v>
      </c>
      <c r="H110" s="162">
        <f t="shared" si="7"/>
        <v>0</v>
      </c>
      <c r="I110" s="185">
        <f t="shared" ref="I110" si="8">SUM(I79,I87,I91,I96,I103,I107)</f>
        <v>0</v>
      </c>
    </row>
    <row r="111" spans="2:9" s="1" customFormat="1" ht="18" customHeight="1" x14ac:dyDescent="0.2">
      <c r="B111" s="163"/>
      <c r="C111" s="164"/>
      <c r="D111" s="165"/>
      <c r="E111" s="166" t="s">
        <v>5</v>
      </c>
      <c r="F111" s="167" t="s">
        <v>23</v>
      </c>
      <c r="G111" s="168">
        <f t="shared" si="7"/>
        <v>0</v>
      </c>
      <c r="H111" s="168">
        <f t="shared" si="7"/>
        <v>0</v>
      </c>
      <c r="I111" s="186">
        <f>I109+I110</f>
        <v>0</v>
      </c>
    </row>
    <row r="112" spans="2:9" s="1" customFormat="1" ht="18" customHeight="1" thickBot="1" x14ac:dyDescent="0.25">
      <c r="B112" s="169"/>
      <c r="C112" s="170"/>
      <c r="D112" s="171"/>
      <c r="E112" s="172" t="s">
        <v>15</v>
      </c>
      <c r="F112" s="173" t="s">
        <v>23</v>
      </c>
      <c r="G112" s="174">
        <f>G110+G111</f>
        <v>0</v>
      </c>
      <c r="H112" s="174">
        <f>H110+H111</f>
        <v>0</v>
      </c>
      <c r="I112" s="187"/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41" t="s">
        <v>24</v>
      </c>
      <c r="C116" s="142"/>
      <c r="D116" s="143"/>
      <c r="E116" s="144"/>
      <c r="F116" s="145" t="s">
        <v>1</v>
      </c>
      <c r="G116" s="146">
        <f>$G$20</f>
        <v>2021</v>
      </c>
      <c r="H116" s="146">
        <f>$H$20</f>
        <v>2022</v>
      </c>
      <c r="I116" s="182">
        <f>H116+1</f>
        <v>2023</v>
      </c>
    </row>
    <row r="117" spans="2:9" s="2" customFormat="1" ht="18" customHeight="1" x14ac:dyDescent="0.2">
      <c r="B117" s="131" t="s">
        <v>8</v>
      </c>
      <c r="C117" s="133"/>
      <c r="D117" s="236" t="s">
        <v>0</v>
      </c>
      <c r="E117" s="229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131"/>
      <c r="C118" s="133"/>
      <c r="D118" s="237"/>
      <c r="E118" s="238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131"/>
      <c r="C119" s="133"/>
      <c r="D119" s="239"/>
      <c r="E119" s="178" t="s">
        <v>85</v>
      </c>
      <c r="F119" s="179" t="s">
        <v>3</v>
      </c>
      <c r="G119" s="240"/>
      <c r="H119" s="240"/>
      <c r="I119" s="183"/>
    </row>
    <row r="120" spans="2:9" s="2" customFormat="1" ht="38.25" x14ac:dyDescent="0.2">
      <c r="B120" s="131"/>
      <c r="C120" s="133"/>
      <c r="D120" s="124" t="s">
        <v>2</v>
      </c>
      <c r="E120" s="241" t="s">
        <v>110</v>
      </c>
      <c r="F120" s="242" t="s">
        <v>96</v>
      </c>
      <c r="G120" s="227"/>
      <c r="H120" s="227"/>
      <c r="I120" s="247"/>
    </row>
    <row r="121" spans="2:9" s="1" customFormat="1" ht="18" customHeight="1" x14ac:dyDescent="0.2">
      <c r="B121" s="131"/>
      <c r="C121" s="133"/>
      <c r="D121" s="12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131"/>
      <c r="C122" s="133"/>
      <c r="D122" s="125"/>
      <c r="E122" s="10" t="s">
        <v>5</v>
      </c>
      <c r="F122" s="11" t="s">
        <v>23</v>
      </c>
      <c r="G122" s="14"/>
      <c r="H122" s="17"/>
      <c r="I122" s="98">
        <f>I120+I121</f>
        <v>0</v>
      </c>
    </row>
    <row r="123" spans="2:9" s="1" customFormat="1" ht="18" customHeight="1" x14ac:dyDescent="0.2">
      <c r="B123" s="155"/>
      <c r="C123" s="156"/>
      <c r="D123" s="126"/>
      <c r="E123" s="193" t="s">
        <v>15</v>
      </c>
      <c r="F123" s="194" t="s">
        <v>23</v>
      </c>
      <c r="G123" s="195">
        <f>G121+G122</f>
        <v>0</v>
      </c>
      <c r="H123" s="195">
        <f>H121+H122</f>
        <v>0</v>
      </c>
      <c r="I123" s="196"/>
    </row>
    <row r="124" spans="2:9" s="2" customFormat="1" ht="18" customHeight="1" x14ac:dyDescent="0.2">
      <c r="B124" s="131" t="s">
        <v>26</v>
      </c>
      <c r="C124" s="133"/>
      <c r="D124" s="236" t="s">
        <v>0</v>
      </c>
      <c r="E124" s="188" t="s">
        <v>86</v>
      </c>
      <c r="F124" s="189" t="s">
        <v>3</v>
      </c>
      <c r="G124" s="218"/>
      <c r="H124" s="218"/>
      <c r="I124" s="192"/>
    </row>
    <row r="125" spans="2:9" s="2" customFormat="1" ht="18" customHeight="1" x14ac:dyDescent="0.2">
      <c r="B125" s="131"/>
      <c r="C125" s="133"/>
      <c r="D125" s="237"/>
      <c r="E125" s="233" t="s">
        <v>54</v>
      </c>
      <c r="F125" s="189" t="s">
        <v>55</v>
      </c>
      <c r="G125" s="243"/>
      <c r="H125" s="243"/>
      <c r="I125" s="279"/>
    </row>
    <row r="126" spans="2:9" s="2" customFormat="1" ht="18" customHeight="1" x14ac:dyDescent="0.2">
      <c r="B126" s="131"/>
      <c r="C126" s="133"/>
      <c r="D126" s="239"/>
      <c r="E126" s="244" t="s">
        <v>56</v>
      </c>
      <c r="F126" s="179" t="s">
        <v>55</v>
      </c>
      <c r="G126" s="245"/>
      <c r="H126" s="245"/>
      <c r="I126" s="280"/>
    </row>
    <row r="127" spans="2:9" s="2" customFormat="1" ht="38.25" x14ac:dyDescent="0.2">
      <c r="B127" s="131"/>
      <c r="C127" s="133"/>
      <c r="D127" s="124" t="s">
        <v>2</v>
      </c>
      <c r="E127" s="241" t="s">
        <v>110</v>
      </c>
      <c r="F127" s="242" t="s">
        <v>96</v>
      </c>
      <c r="G127" s="227"/>
      <c r="H127" s="227"/>
      <c r="I127" s="247"/>
    </row>
    <row r="128" spans="2:9" s="1" customFormat="1" ht="18" customHeight="1" x14ac:dyDescent="0.2">
      <c r="B128" s="131"/>
      <c r="C128" s="133"/>
      <c r="D128" s="12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131"/>
      <c r="C129" s="133"/>
      <c r="D129" s="125"/>
      <c r="E129" s="10" t="s">
        <v>5</v>
      </c>
      <c r="F129" s="11" t="s">
        <v>23</v>
      </c>
      <c r="G129" s="14"/>
      <c r="H129" s="17"/>
      <c r="I129" s="98">
        <f>I127+I128</f>
        <v>0</v>
      </c>
    </row>
    <row r="130" spans="2:9" s="1" customFormat="1" ht="18" customHeight="1" x14ac:dyDescent="0.2">
      <c r="B130" s="155"/>
      <c r="C130" s="156"/>
      <c r="D130" s="126"/>
      <c r="E130" s="193" t="s">
        <v>15</v>
      </c>
      <c r="F130" s="194" t="s">
        <v>23</v>
      </c>
      <c r="G130" s="195">
        <f>G128+G129</f>
        <v>0</v>
      </c>
      <c r="H130" s="195">
        <f>H128+H129</f>
        <v>0</v>
      </c>
      <c r="I130" s="196"/>
    </row>
    <row r="131" spans="2:9" s="2" customFormat="1" ht="18" customHeight="1" x14ac:dyDescent="0.2">
      <c r="B131" s="131" t="s">
        <v>95</v>
      </c>
      <c r="C131" s="133"/>
      <c r="D131" s="248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131"/>
      <c r="C132" s="133"/>
      <c r="D132" s="124" t="s">
        <v>2</v>
      </c>
      <c r="E132" s="241" t="s">
        <v>110</v>
      </c>
      <c r="F132" s="242" t="s">
        <v>96</v>
      </c>
      <c r="G132" s="227"/>
      <c r="H132" s="227"/>
      <c r="I132" s="247"/>
    </row>
    <row r="133" spans="2:9" s="1" customFormat="1" ht="18" customHeight="1" x14ac:dyDescent="0.2">
      <c r="B133" s="131"/>
      <c r="C133" s="133"/>
      <c r="D133" s="12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131"/>
      <c r="C134" s="133"/>
      <c r="D134" s="125"/>
      <c r="E134" s="10" t="s">
        <v>5</v>
      </c>
      <c r="F134" s="11" t="s">
        <v>23</v>
      </c>
      <c r="G134" s="14"/>
      <c r="H134" s="17"/>
      <c r="I134" s="98">
        <f>I132+I133</f>
        <v>0</v>
      </c>
    </row>
    <row r="135" spans="2:9" s="1" customFormat="1" ht="18" customHeight="1" x14ac:dyDescent="0.2">
      <c r="B135" s="155"/>
      <c r="C135" s="156"/>
      <c r="D135" s="126"/>
      <c r="E135" s="193" t="s">
        <v>15</v>
      </c>
      <c r="F135" s="194" t="s">
        <v>23</v>
      </c>
      <c r="G135" s="195">
        <f>G133+G134</f>
        <v>0</v>
      </c>
      <c r="H135" s="195">
        <f>H133+H134</f>
        <v>0</v>
      </c>
      <c r="I135" s="196"/>
    </row>
    <row r="136" spans="2:9" s="2" customFormat="1" ht="18" customHeight="1" x14ac:dyDescent="0.2">
      <c r="B136" s="131" t="s">
        <v>9</v>
      </c>
      <c r="C136" s="133"/>
      <c r="D136" s="248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131"/>
      <c r="C137" s="133"/>
      <c r="D137" s="124" t="s">
        <v>2</v>
      </c>
      <c r="E137" s="241" t="s">
        <v>110</v>
      </c>
      <c r="F137" s="242" t="s">
        <v>96</v>
      </c>
      <c r="G137" s="227"/>
      <c r="H137" s="227"/>
      <c r="I137" s="247"/>
    </row>
    <row r="138" spans="2:9" s="1" customFormat="1" ht="18" customHeight="1" x14ac:dyDescent="0.2">
      <c r="B138" s="131"/>
      <c r="C138" s="133"/>
      <c r="D138" s="12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131"/>
      <c r="C139" s="133"/>
      <c r="D139" s="125"/>
      <c r="E139" s="10" t="s">
        <v>5</v>
      </c>
      <c r="F139" s="11" t="s">
        <v>23</v>
      </c>
      <c r="G139" s="14"/>
      <c r="H139" s="17"/>
      <c r="I139" s="98">
        <f>I137+I138</f>
        <v>0</v>
      </c>
    </row>
    <row r="140" spans="2:9" s="1" customFormat="1" ht="18" customHeight="1" thickBot="1" x14ac:dyDescent="0.25">
      <c r="B140" s="134"/>
      <c r="C140" s="136"/>
      <c r="D140" s="127"/>
      <c r="E140" s="193" t="s">
        <v>15</v>
      </c>
      <c r="F140" s="194" t="s">
        <v>23</v>
      </c>
      <c r="G140" s="195">
        <f>G138+G139</f>
        <v>0</v>
      </c>
      <c r="H140" s="195">
        <f>H138+H139</f>
        <v>0</v>
      </c>
      <c r="I140" s="196">
        <f t="shared" ref="I140" si="9">SUM(I120,I127,I132,I137)</f>
        <v>0</v>
      </c>
    </row>
    <row r="141" spans="2:9" s="1" customFormat="1" ht="18" customHeight="1" x14ac:dyDescent="0.2">
      <c r="B141" s="157" t="s">
        <v>72</v>
      </c>
      <c r="C141" s="158"/>
      <c r="D141" s="159" t="s">
        <v>2</v>
      </c>
      <c r="E141" s="160" t="s">
        <v>4</v>
      </c>
      <c r="F141" s="161" t="s">
        <v>23</v>
      </c>
      <c r="G141" s="162">
        <f t="shared" ref="G141:H142" si="10">SUM(G121,G128,G133,G138)</f>
        <v>0</v>
      </c>
      <c r="H141" s="162">
        <f t="shared" si="10"/>
        <v>0</v>
      </c>
      <c r="I141" s="185">
        <f t="shared" ref="I141" si="11">SUM(I121,I128,I133,I138)</f>
        <v>0</v>
      </c>
    </row>
    <row r="142" spans="2:9" s="1" customFormat="1" ht="18" customHeight="1" x14ac:dyDescent="0.2">
      <c r="B142" s="163"/>
      <c r="C142" s="164"/>
      <c r="D142" s="165"/>
      <c r="E142" s="166" t="s">
        <v>5</v>
      </c>
      <c r="F142" s="167" t="s">
        <v>23</v>
      </c>
      <c r="G142" s="168">
        <f t="shared" si="10"/>
        <v>0</v>
      </c>
      <c r="H142" s="168">
        <f t="shared" si="10"/>
        <v>0</v>
      </c>
      <c r="I142" s="186">
        <f>I140+I141</f>
        <v>0</v>
      </c>
    </row>
    <row r="143" spans="2:9" s="1" customFormat="1" ht="18" customHeight="1" thickBot="1" x14ac:dyDescent="0.25">
      <c r="B143" s="169"/>
      <c r="C143" s="170"/>
      <c r="D143" s="171"/>
      <c r="E143" s="172" t="s">
        <v>15</v>
      </c>
      <c r="F143" s="173" t="s">
        <v>23</v>
      </c>
      <c r="G143" s="174">
        <f>G141+G142</f>
        <v>0</v>
      </c>
      <c r="H143" s="174">
        <f>H141+H142</f>
        <v>0</v>
      </c>
      <c r="I143" s="187"/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41" t="s">
        <v>24</v>
      </c>
      <c r="C147" s="142"/>
      <c r="D147" s="143"/>
      <c r="E147" s="144"/>
      <c r="F147" s="145" t="s">
        <v>1</v>
      </c>
      <c r="G147" s="146">
        <f>$G$20</f>
        <v>2021</v>
      </c>
      <c r="H147" s="146">
        <f>$H$20</f>
        <v>2022</v>
      </c>
      <c r="I147" s="182">
        <f>$H$20+1</f>
        <v>2023</v>
      </c>
    </row>
    <row r="148" spans="2:9" s="1" customFormat="1" ht="36" customHeight="1" x14ac:dyDescent="0.2">
      <c r="B148" s="128" t="s">
        <v>45</v>
      </c>
      <c r="C148" s="130"/>
      <c r="D148" s="225" t="s">
        <v>0</v>
      </c>
      <c r="E148" s="241" t="s">
        <v>137</v>
      </c>
      <c r="F148" s="220" t="s">
        <v>23</v>
      </c>
      <c r="G148" s="221"/>
      <c r="H148" s="221"/>
      <c r="I148" s="247"/>
    </row>
    <row r="149" spans="2:9" s="1" customFormat="1" ht="18" customHeight="1" x14ac:dyDescent="0.2">
      <c r="B149" s="131"/>
      <c r="C149" s="133"/>
      <c r="D149" s="249" t="s">
        <v>143</v>
      </c>
      <c r="E149" s="250"/>
      <c r="F149" s="44" t="s">
        <v>23</v>
      </c>
      <c r="G149" s="251"/>
      <c r="H149" s="45"/>
      <c r="I149" s="46"/>
    </row>
    <row r="150" spans="2:9" s="1" customFormat="1" ht="28.5" customHeight="1" x14ac:dyDescent="0.2">
      <c r="B150" s="128" t="s">
        <v>50</v>
      </c>
      <c r="C150" s="130"/>
      <c r="D150" s="125" t="s">
        <v>0</v>
      </c>
      <c r="E150" s="241" t="s">
        <v>138</v>
      </c>
      <c r="F150" s="220" t="s">
        <v>23</v>
      </c>
      <c r="G150" s="79"/>
      <c r="H150" s="79"/>
      <c r="I150" s="101"/>
    </row>
    <row r="151" spans="2:9" s="1" customFormat="1" ht="32.25" customHeight="1" x14ac:dyDescent="0.2">
      <c r="B151" s="131"/>
      <c r="C151" s="133"/>
      <c r="D151" s="126"/>
      <c r="E151" s="241" t="s">
        <v>137</v>
      </c>
      <c r="F151" s="220" t="s">
        <v>23</v>
      </c>
      <c r="G151" s="79"/>
      <c r="H151" s="79"/>
      <c r="I151" s="101"/>
    </row>
    <row r="152" spans="2:9" s="1" customFormat="1" ht="18" customHeight="1" x14ac:dyDescent="0.2">
      <c r="B152" s="155"/>
      <c r="C152" s="156"/>
      <c r="D152" s="249" t="s">
        <v>143</v>
      </c>
      <c r="E152" s="250"/>
      <c r="F152" s="44" t="s">
        <v>23</v>
      </c>
      <c r="G152" s="251"/>
      <c r="H152" s="45"/>
      <c r="I152" s="46"/>
    </row>
    <row r="153" spans="2:9" s="2" customFormat="1" ht="29.25" customHeight="1" x14ac:dyDescent="0.2">
      <c r="B153" s="128" t="s">
        <v>14</v>
      </c>
      <c r="C153" s="130"/>
      <c r="D153" s="225" t="s">
        <v>0</v>
      </c>
      <c r="E153" s="241" t="s">
        <v>137</v>
      </c>
      <c r="F153" s="220" t="s">
        <v>23</v>
      </c>
      <c r="G153" s="221"/>
      <c r="H153" s="221"/>
      <c r="I153" s="247"/>
    </row>
    <row r="154" spans="2:9" s="1" customFormat="1" ht="21" customHeight="1" thickBot="1" x14ac:dyDescent="0.25">
      <c r="B154" s="134"/>
      <c r="C154" s="136"/>
      <c r="D154" s="249" t="s">
        <v>143</v>
      </c>
      <c r="E154" s="250"/>
      <c r="F154" s="252" t="s">
        <v>23</v>
      </c>
      <c r="G154" s="253"/>
      <c r="H154" s="254"/>
      <c r="I154" s="255">
        <f>SUM(I148,I151,I153)</f>
        <v>0</v>
      </c>
    </row>
    <row r="155" spans="2:9" s="6" customFormat="1" ht="32.25" customHeight="1" thickBot="1" x14ac:dyDescent="0.25">
      <c r="B155" s="256" t="s">
        <v>73</v>
      </c>
      <c r="C155" s="257"/>
      <c r="D155" s="257"/>
      <c r="E155" s="258"/>
      <c r="F155" s="259" t="s">
        <v>23</v>
      </c>
      <c r="G155" s="260">
        <f>SUM(G149,G152,G154)</f>
        <v>0</v>
      </c>
      <c r="H155" s="260">
        <f>SUM(H149,H152,H154)</f>
        <v>0</v>
      </c>
      <c r="I155" s="261"/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41" t="s">
        <v>24</v>
      </c>
      <c r="C159" s="142"/>
      <c r="D159" s="143"/>
      <c r="E159" s="144"/>
      <c r="F159" s="145" t="s">
        <v>1</v>
      </c>
      <c r="G159" s="146">
        <f>$G$20</f>
        <v>2021</v>
      </c>
      <c r="H159" s="146">
        <f>$H$20</f>
        <v>2022</v>
      </c>
      <c r="I159" s="182">
        <f>$H$20+1</f>
        <v>2023</v>
      </c>
    </row>
    <row r="160" spans="2:9" s="1" customFormat="1" ht="36" customHeight="1" x14ac:dyDescent="0.2">
      <c r="B160" s="128" t="s">
        <v>62</v>
      </c>
      <c r="C160" s="130"/>
      <c r="D160" s="225" t="s">
        <v>0</v>
      </c>
      <c r="E160" s="238" t="s">
        <v>133</v>
      </c>
      <c r="F160" s="11" t="s">
        <v>3</v>
      </c>
      <c r="G160" s="246"/>
      <c r="H160" s="246"/>
      <c r="I160" s="281"/>
    </row>
    <row r="161" spans="2:9" s="1" customFormat="1" ht="38.25" x14ac:dyDescent="0.2">
      <c r="B161" s="131"/>
      <c r="C161" s="133"/>
      <c r="D161" s="124" t="s">
        <v>37</v>
      </c>
      <c r="E161" s="241" t="s">
        <v>110</v>
      </c>
      <c r="F161" s="242" t="s">
        <v>96</v>
      </c>
      <c r="G161" s="227"/>
      <c r="H161" s="227"/>
      <c r="I161" s="247"/>
    </row>
    <row r="162" spans="2:9" s="2" customFormat="1" ht="21" customHeight="1" x14ac:dyDescent="0.2">
      <c r="B162" s="131"/>
      <c r="C162" s="133"/>
      <c r="D162" s="12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131"/>
      <c r="C163" s="133"/>
      <c r="D163" s="125"/>
      <c r="E163" s="188" t="s">
        <v>5</v>
      </c>
      <c r="F163" s="189" t="s">
        <v>23</v>
      </c>
      <c r="G163" s="217"/>
      <c r="H163" s="218"/>
      <c r="I163" s="192">
        <f>I161+I162</f>
        <v>0</v>
      </c>
    </row>
    <row r="164" spans="2:9" s="1" customFormat="1" ht="21" customHeight="1" x14ac:dyDescent="0.2">
      <c r="B164" s="131"/>
      <c r="C164" s="133"/>
      <c r="D164" s="126"/>
      <c r="E164" s="193" t="s">
        <v>15</v>
      </c>
      <c r="F164" s="194" t="s">
        <v>23</v>
      </c>
      <c r="G164" s="195">
        <f>G162+G163</f>
        <v>0</v>
      </c>
      <c r="H164" s="195">
        <f>H162+H163</f>
        <v>0</v>
      </c>
      <c r="I164" s="196"/>
    </row>
    <row r="165" spans="2:9" s="1" customFormat="1" ht="47.25" customHeight="1" x14ac:dyDescent="0.2">
      <c r="B165" s="131"/>
      <c r="C165" s="133"/>
      <c r="D165" s="124" t="s">
        <v>118</v>
      </c>
      <c r="E165" s="241" t="s">
        <v>110</v>
      </c>
      <c r="F165" s="242" t="s">
        <v>96</v>
      </c>
      <c r="G165" s="227"/>
      <c r="H165" s="227"/>
      <c r="I165" s="247"/>
    </row>
    <row r="166" spans="2:9" s="2" customFormat="1" ht="21" customHeight="1" x14ac:dyDescent="0.2">
      <c r="B166" s="131"/>
      <c r="C166" s="133"/>
      <c r="D166" s="12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131"/>
      <c r="C167" s="133"/>
      <c r="D167" s="125"/>
      <c r="E167" s="188" t="s">
        <v>5</v>
      </c>
      <c r="F167" s="189" t="s">
        <v>23</v>
      </c>
      <c r="G167" s="217"/>
      <c r="H167" s="218"/>
      <c r="I167" s="192">
        <f>I165+I166</f>
        <v>0</v>
      </c>
    </row>
    <row r="168" spans="2:9" s="1" customFormat="1" ht="21" customHeight="1" x14ac:dyDescent="0.2">
      <c r="B168" s="131"/>
      <c r="C168" s="133"/>
      <c r="D168" s="126"/>
      <c r="E168" s="193" t="s">
        <v>15</v>
      </c>
      <c r="F168" s="194" t="s">
        <v>23</v>
      </c>
      <c r="G168" s="195">
        <f>G166+G167</f>
        <v>0</v>
      </c>
      <c r="H168" s="195">
        <f>H166+H167</f>
        <v>0</v>
      </c>
      <c r="I168" s="196"/>
    </row>
    <row r="169" spans="2:9" s="1" customFormat="1" ht="46.5" customHeight="1" x14ac:dyDescent="0.2">
      <c r="B169" s="131"/>
      <c r="C169" s="133"/>
      <c r="D169" s="124" t="s">
        <v>38</v>
      </c>
      <c r="E169" s="241" t="s">
        <v>110</v>
      </c>
      <c r="F169" s="242" t="s">
        <v>96</v>
      </c>
      <c r="G169" s="227"/>
      <c r="H169" s="227"/>
      <c r="I169" s="247"/>
    </row>
    <row r="170" spans="2:9" s="2" customFormat="1" ht="21" customHeight="1" x14ac:dyDescent="0.2">
      <c r="B170" s="131"/>
      <c r="C170" s="133"/>
      <c r="D170" s="12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131"/>
      <c r="C171" s="133"/>
      <c r="D171" s="125"/>
      <c r="E171" s="188" t="s">
        <v>5</v>
      </c>
      <c r="F171" s="189" t="s">
        <v>23</v>
      </c>
      <c r="G171" s="217"/>
      <c r="H171" s="218"/>
      <c r="I171" s="192">
        <f>I169+I170</f>
        <v>0</v>
      </c>
    </row>
    <row r="172" spans="2:9" s="1" customFormat="1" ht="21" customHeight="1" x14ac:dyDescent="0.2">
      <c r="B172" s="131"/>
      <c r="C172" s="133"/>
      <c r="D172" s="126"/>
      <c r="E172" s="193" t="s">
        <v>15</v>
      </c>
      <c r="F172" s="194" t="s">
        <v>23</v>
      </c>
      <c r="G172" s="195">
        <f>G170+G171</f>
        <v>0</v>
      </c>
      <c r="H172" s="195">
        <f>H170+H171</f>
        <v>0</v>
      </c>
      <c r="I172" s="196"/>
    </row>
    <row r="173" spans="2:9" s="1" customFormat="1" ht="40.5" customHeight="1" x14ac:dyDescent="0.2">
      <c r="B173" s="131"/>
      <c r="C173" s="133"/>
      <c r="D173" s="124" t="s">
        <v>87</v>
      </c>
      <c r="E173" s="241" t="s">
        <v>110</v>
      </c>
      <c r="F173" s="242" t="s">
        <v>96</v>
      </c>
      <c r="G173" s="227"/>
      <c r="H173" s="227"/>
      <c r="I173" s="247"/>
    </row>
    <row r="174" spans="2:9" s="2" customFormat="1" ht="21" customHeight="1" x14ac:dyDescent="0.2">
      <c r="B174" s="131"/>
      <c r="C174" s="133"/>
      <c r="D174" s="12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131"/>
      <c r="C175" s="133"/>
      <c r="D175" s="125"/>
      <c r="E175" s="188" t="s">
        <v>5</v>
      </c>
      <c r="F175" s="189" t="s">
        <v>23</v>
      </c>
      <c r="G175" s="217"/>
      <c r="H175" s="218"/>
      <c r="I175" s="192">
        <f>I173+I174</f>
        <v>0</v>
      </c>
    </row>
    <row r="176" spans="2:9" s="1" customFormat="1" ht="21" customHeight="1" x14ac:dyDescent="0.2">
      <c r="B176" s="131"/>
      <c r="C176" s="133"/>
      <c r="D176" s="126"/>
      <c r="E176" s="193" t="s">
        <v>15</v>
      </c>
      <c r="F176" s="194" t="s">
        <v>23</v>
      </c>
      <c r="G176" s="195">
        <f>G174+G175</f>
        <v>0</v>
      </c>
      <c r="H176" s="195">
        <f>H174+H175</f>
        <v>0</v>
      </c>
      <c r="I176" s="196"/>
    </row>
    <row r="177" spans="2:9" s="1" customFormat="1" ht="42.75" customHeight="1" x14ac:dyDescent="0.2">
      <c r="B177" s="131"/>
      <c r="C177" s="133"/>
      <c r="D177" s="124" t="s">
        <v>46</v>
      </c>
      <c r="E177" s="241" t="s">
        <v>110</v>
      </c>
      <c r="F177" s="242" t="s">
        <v>96</v>
      </c>
      <c r="G177" s="227"/>
      <c r="H177" s="227"/>
      <c r="I177" s="247"/>
    </row>
    <row r="178" spans="2:9" s="2" customFormat="1" ht="21" customHeight="1" x14ac:dyDescent="0.2">
      <c r="B178" s="131"/>
      <c r="C178" s="133"/>
      <c r="D178" s="12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131"/>
      <c r="C179" s="133"/>
      <c r="D179" s="125"/>
      <c r="E179" s="188" t="s">
        <v>5</v>
      </c>
      <c r="F179" s="189" t="s">
        <v>23</v>
      </c>
      <c r="G179" s="217"/>
      <c r="H179" s="218"/>
      <c r="I179" s="192">
        <f>I177+I178</f>
        <v>0</v>
      </c>
    </row>
    <row r="180" spans="2:9" s="1" customFormat="1" ht="21" customHeight="1" x14ac:dyDescent="0.2">
      <c r="B180" s="131"/>
      <c r="C180" s="133"/>
      <c r="D180" s="126"/>
      <c r="E180" s="193" t="s">
        <v>15</v>
      </c>
      <c r="F180" s="194" t="s">
        <v>23</v>
      </c>
      <c r="G180" s="195">
        <f>G178+G179</f>
        <v>0</v>
      </c>
      <c r="H180" s="195">
        <f>H178+H179</f>
        <v>0</v>
      </c>
      <c r="I180" s="196"/>
    </row>
    <row r="181" spans="2:9" s="1" customFormat="1" ht="40.5" customHeight="1" x14ac:dyDescent="0.2">
      <c r="B181" s="131"/>
      <c r="C181" s="133"/>
      <c r="D181" s="124" t="s">
        <v>119</v>
      </c>
      <c r="E181" s="241" t="s">
        <v>110</v>
      </c>
      <c r="F181" s="242" t="s">
        <v>96</v>
      </c>
      <c r="G181" s="227"/>
      <c r="H181" s="227"/>
      <c r="I181" s="247"/>
    </row>
    <row r="182" spans="2:9" s="2" customFormat="1" ht="21" customHeight="1" x14ac:dyDescent="0.2">
      <c r="B182" s="131"/>
      <c r="C182" s="133"/>
      <c r="D182" s="12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131"/>
      <c r="C183" s="133"/>
      <c r="D183" s="125"/>
      <c r="E183" s="188" t="s">
        <v>5</v>
      </c>
      <c r="F183" s="189" t="s">
        <v>23</v>
      </c>
      <c r="G183" s="217"/>
      <c r="H183" s="218"/>
      <c r="I183" s="192">
        <f>I181+I182</f>
        <v>0</v>
      </c>
    </row>
    <row r="184" spans="2:9" s="1" customFormat="1" ht="21" customHeight="1" x14ac:dyDescent="0.2">
      <c r="B184" s="131"/>
      <c r="C184" s="133"/>
      <c r="D184" s="126"/>
      <c r="E184" s="193" t="s">
        <v>15</v>
      </c>
      <c r="F184" s="194" t="s">
        <v>23</v>
      </c>
      <c r="G184" s="195">
        <f>G182+G183</f>
        <v>0</v>
      </c>
      <c r="H184" s="195">
        <f>H182+H183</f>
        <v>0</v>
      </c>
      <c r="I184" s="196"/>
    </row>
    <row r="185" spans="2:9" s="1" customFormat="1" ht="44.25" customHeight="1" x14ac:dyDescent="0.2">
      <c r="B185" s="131"/>
      <c r="C185" s="133"/>
      <c r="D185" s="124" t="s">
        <v>51</v>
      </c>
      <c r="E185" s="241" t="s">
        <v>110</v>
      </c>
      <c r="F185" s="242" t="s">
        <v>96</v>
      </c>
      <c r="G185" s="227"/>
      <c r="H185" s="227"/>
      <c r="I185" s="247"/>
    </row>
    <row r="186" spans="2:9" s="2" customFormat="1" ht="21" customHeight="1" x14ac:dyDescent="0.2">
      <c r="B186" s="131"/>
      <c r="C186" s="133"/>
      <c r="D186" s="12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131"/>
      <c r="C187" s="133"/>
      <c r="D187" s="125"/>
      <c r="E187" s="188" t="s">
        <v>5</v>
      </c>
      <c r="F187" s="189" t="s">
        <v>23</v>
      </c>
      <c r="G187" s="217"/>
      <c r="H187" s="218"/>
      <c r="I187" s="192">
        <f>I185+I186</f>
        <v>0</v>
      </c>
    </row>
    <row r="188" spans="2:9" s="1" customFormat="1" ht="21" customHeight="1" thickBot="1" x14ac:dyDescent="0.25">
      <c r="B188" s="134"/>
      <c r="C188" s="136"/>
      <c r="D188" s="127"/>
      <c r="E188" s="193" t="s">
        <v>15</v>
      </c>
      <c r="F188" s="194" t="s">
        <v>23</v>
      </c>
      <c r="G188" s="195">
        <f>G186+G187</f>
        <v>0</v>
      </c>
      <c r="H188" s="195">
        <f>H186+H187</f>
        <v>0</v>
      </c>
      <c r="I188" s="196">
        <f t="shared" ref="H188:I189" si="12">SUM(I161,I165,I169,I173,I177,I181,I185)</f>
        <v>0</v>
      </c>
    </row>
    <row r="189" spans="2:9" s="1" customFormat="1" ht="18" customHeight="1" x14ac:dyDescent="0.2">
      <c r="B189" s="157" t="s">
        <v>78</v>
      </c>
      <c r="C189" s="158"/>
      <c r="D189" s="159" t="s">
        <v>2</v>
      </c>
      <c r="E189" s="262" t="s">
        <v>4</v>
      </c>
      <c r="F189" s="263" t="s">
        <v>23</v>
      </c>
      <c r="G189" s="264">
        <f>SUM(G162,G166,G170,G174,G178,G182,G186)</f>
        <v>0</v>
      </c>
      <c r="H189" s="264">
        <f t="shared" si="12"/>
        <v>0</v>
      </c>
      <c r="I189" s="270">
        <f t="shared" ref="G189:I190" si="13">SUM(I162,I166,I170,I174,I178,I182,I186)</f>
        <v>0</v>
      </c>
    </row>
    <row r="190" spans="2:9" s="1" customFormat="1" ht="18" customHeight="1" x14ac:dyDescent="0.2">
      <c r="B190" s="163"/>
      <c r="C190" s="164"/>
      <c r="D190" s="165"/>
      <c r="E190" s="166" t="s">
        <v>5</v>
      </c>
      <c r="F190" s="167" t="s">
        <v>23</v>
      </c>
      <c r="G190" s="168">
        <f t="shared" si="13"/>
        <v>0</v>
      </c>
      <c r="H190" s="168">
        <f t="shared" si="13"/>
        <v>0</v>
      </c>
      <c r="I190" s="186">
        <f t="shared" ref="H190:I191" si="14">I188+I189</f>
        <v>0</v>
      </c>
    </row>
    <row r="191" spans="2:9" s="1" customFormat="1" ht="18" customHeight="1" thickBot="1" x14ac:dyDescent="0.25">
      <c r="B191" s="169"/>
      <c r="C191" s="170"/>
      <c r="D191" s="171"/>
      <c r="E191" s="172" t="s">
        <v>15</v>
      </c>
      <c r="F191" s="173" t="s">
        <v>23</v>
      </c>
      <c r="G191" s="174">
        <f>G189+G190</f>
        <v>0</v>
      </c>
      <c r="H191" s="174">
        <f t="shared" si="14"/>
        <v>0</v>
      </c>
      <c r="I191" s="187"/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41" t="s">
        <v>24</v>
      </c>
      <c r="C195" s="142"/>
      <c r="D195" s="143"/>
      <c r="E195" s="144"/>
      <c r="F195" s="145" t="s">
        <v>1</v>
      </c>
      <c r="G195" s="146">
        <f>$G$20</f>
        <v>2021</v>
      </c>
      <c r="H195" s="146">
        <f>$H$20</f>
        <v>2022</v>
      </c>
      <c r="I195" s="182">
        <f>$H$20+1</f>
        <v>2023</v>
      </c>
    </row>
    <row r="196" spans="2:9" s="2" customFormat="1" ht="18" customHeight="1" x14ac:dyDescent="0.2">
      <c r="B196" s="128" t="s">
        <v>27</v>
      </c>
      <c r="C196" s="130"/>
      <c r="D196" s="114" t="s">
        <v>0</v>
      </c>
      <c r="E196" s="229" t="s">
        <v>28</v>
      </c>
      <c r="F196" s="9" t="s">
        <v>29</v>
      </c>
      <c r="G196" s="271"/>
      <c r="H196" s="271"/>
      <c r="I196" s="272"/>
    </row>
    <row r="197" spans="2:9" s="1" customFormat="1" ht="18" customHeight="1" x14ac:dyDescent="0.2">
      <c r="B197" s="131"/>
      <c r="C197" s="133"/>
      <c r="D197" s="12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131"/>
      <c r="C198" s="133"/>
      <c r="D198" s="125"/>
      <c r="E198" s="188" t="s">
        <v>5</v>
      </c>
      <c r="F198" s="189" t="s">
        <v>23</v>
      </c>
      <c r="G198" s="217"/>
      <c r="H198" s="218"/>
      <c r="I198" s="192">
        <f>I196+I197</f>
        <v>0</v>
      </c>
    </row>
    <row r="199" spans="2:9" s="1" customFormat="1" ht="18" customHeight="1" x14ac:dyDescent="0.2">
      <c r="B199" s="155"/>
      <c r="C199" s="156"/>
      <c r="D199" s="126"/>
      <c r="E199" s="193" t="s">
        <v>15</v>
      </c>
      <c r="F199" s="194" t="s">
        <v>23</v>
      </c>
      <c r="G199" s="195">
        <f>G197+G198</f>
        <v>0</v>
      </c>
      <c r="H199" s="195">
        <f>H197+H198</f>
        <v>0</v>
      </c>
      <c r="I199" s="196"/>
    </row>
    <row r="200" spans="2:9" s="1" customFormat="1" ht="18" customHeight="1" x14ac:dyDescent="0.2">
      <c r="B200" s="128" t="s">
        <v>30</v>
      </c>
      <c r="C200" s="130"/>
      <c r="D200" s="124" t="s">
        <v>2</v>
      </c>
      <c r="E200" s="265" t="s">
        <v>4</v>
      </c>
      <c r="F200" s="266" t="s">
        <v>23</v>
      </c>
      <c r="G200" s="267"/>
      <c r="H200" s="268"/>
      <c r="I200" s="269"/>
    </row>
    <row r="201" spans="2:9" s="1" customFormat="1" ht="18" customHeight="1" x14ac:dyDescent="0.2">
      <c r="B201" s="131"/>
      <c r="C201" s="133"/>
      <c r="D201" s="125"/>
      <c r="E201" s="188" t="s">
        <v>5</v>
      </c>
      <c r="F201" s="189" t="s">
        <v>23</v>
      </c>
      <c r="G201" s="217"/>
      <c r="H201" s="218"/>
      <c r="I201" s="192">
        <f>I199+I200</f>
        <v>0</v>
      </c>
    </row>
    <row r="202" spans="2:9" s="1" customFormat="1" ht="18" customHeight="1" x14ac:dyDescent="0.2">
      <c r="B202" s="155"/>
      <c r="C202" s="156"/>
      <c r="D202" s="126"/>
      <c r="E202" s="193" t="s">
        <v>15</v>
      </c>
      <c r="F202" s="194" t="s">
        <v>23</v>
      </c>
      <c r="G202" s="195">
        <f>G200+G201</f>
        <v>0</v>
      </c>
      <c r="H202" s="195">
        <f>H200+H201</f>
        <v>0</v>
      </c>
      <c r="I202" s="196"/>
    </row>
    <row r="203" spans="2:9" s="1" customFormat="1" ht="18" customHeight="1" x14ac:dyDescent="0.2">
      <c r="B203" s="128" t="s">
        <v>31</v>
      </c>
      <c r="C203" s="130"/>
      <c r="D203" s="124" t="s">
        <v>2</v>
      </c>
      <c r="E203" s="265" t="s">
        <v>4</v>
      </c>
      <c r="F203" s="266" t="s">
        <v>23</v>
      </c>
      <c r="G203" s="267"/>
      <c r="H203" s="268"/>
      <c r="I203" s="269"/>
    </row>
    <row r="204" spans="2:9" s="1" customFormat="1" ht="18" customHeight="1" x14ac:dyDescent="0.2">
      <c r="B204" s="131"/>
      <c r="C204" s="133"/>
      <c r="D204" s="125"/>
      <c r="E204" s="188" t="s">
        <v>5</v>
      </c>
      <c r="F204" s="189" t="s">
        <v>23</v>
      </c>
      <c r="G204" s="217"/>
      <c r="H204" s="218"/>
      <c r="I204" s="192">
        <f>I202+I203</f>
        <v>0</v>
      </c>
    </row>
    <row r="205" spans="2:9" s="1" customFormat="1" ht="18" customHeight="1" thickBot="1" x14ac:dyDescent="0.25">
      <c r="B205" s="134"/>
      <c r="C205" s="136"/>
      <c r="D205" s="127"/>
      <c r="E205" s="193" t="s">
        <v>15</v>
      </c>
      <c r="F205" s="194" t="s">
        <v>23</v>
      </c>
      <c r="G205" s="195">
        <f>G203+G204</f>
        <v>0</v>
      </c>
      <c r="H205" s="195">
        <f>H203+H204</f>
        <v>0</v>
      </c>
      <c r="I205" s="196">
        <f t="shared" ref="I205" si="15">SUM(I196,I199,I202)</f>
        <v>0</v>
      </c>
    </row>
    <row r="206" spans="2:9" s="1" customFormat="1" ht="18" customHeight="1" x14ac:dyDescent="0.2">
      <c r="B206" s="157" t="s">
        <v>74</v>
      </c>
      <c r="C206" s="158"/>
      <c r="D206" s="159" t="s">
        <v>2</v>
      </c>
      <c r="E206" s="262" t="s">
        <v>4</v>
      </c>
      <c r="F206" s="263" t="s">
        <v>23</v>
      </c>
      <c r="G206" s="264">
        <f>SUM(G197,G200,G203)</f>
        <v>0</v>
      </c>
      <c r="H206" s="264">
        <f t="shared" ref="H206" si="16">SUM(H197,H200,H203)</f>
        <v>0</v>
      </c>
      <c r="I206" s="270">
        <f t="shared" ref="I206" si="17">SUM(I197,I200,I203)</f>
        <v>0</v>
      </c>
    </row>
    <row r="207" spans="2:9" s="1" customFormat="1" ht="18" customHeight="1" x14ac:dyDescent="0.2">
      <c r="B207" s="163"/>
      <c r="C207" s="164"/>
      <c r="D207" s="165"/>
      <c r="E207" s="166" t="s">
        <v>5</v>
      </c>
      <c r="F207" s="167" t="s">
        <v>23</v>
      </c>
      <c r="G207" s="168">
        <f t="shared" ref="G207:H207" si="18">SUM(G198,G201,G204)</f>
        <v>0</v>
      </c>
      <c r="H207" s="168">
        <f t="shared" si="18"/>
        <v>0</v>
      </c>
      <c r="I207" s="186">
        <f>I205+I206</f>
        <v>0</v>
      </c>
    </row>
    <row r="208" spans="2:9" s="1" customFormat="1" ht="18" customHeight="1" thickBot="1" x14ac:dyDescent="0.25">
      <c r="B208" s="169"/>
      <c r="C208" s="170"/>
      <c r="D208" s="171"/>
      <c r="E208" s="172" t="s">
        <v>15</v>
      </c>
      <c r="F208" s="173" t="s">
        <v>23</v>
      </c>
      <c r="G208" s="174">
        <f>G206+G207</f>
        <v>0</v>
      </c>
      <c r="H208" s="174">
        <f>H206+H207</f>
        <v>0</v>
      </c>
      <c r="I208" s="187"/>
    </row>
    <row r="209" spans="2:9" s="1" customFormat="1" ht="19.5" customHeight="1" x14ac:dyDescent="0.2">
      <c r="B209" s="15"/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41" t="s">
        <v>24</v>
      </c>
      <c r="C213" s="142"/>
      <c r="D213" s="143"/>
      <c r="E213" s="144"/>
      <c r="F213" s="145" t="s">
        <v>1</v>
      </c>
      <c r="G213" s="146">
        <f>$G$20</f>
        <v>2021</v>
      </c>
      <c r="H213" s="146">
        <f>$H$20</f>
        <v>2022</v>
      </c>
      <c r="I213" s="182">
        <f>$H$20+1</f>
        <v>2023</v>
      </c>
    </row>
    <row r="214" spans="2:9" s="1" customFormat="1" ht="18" customHeight="1" x14ac:dyDescent="0.2">
      <c r="B214" s="199" t="s">
        <v>146</v>
      </c>
      <c r="C214" s="200"/>
      <c r="D214" s="201" t="s">
        <v>2</v>
      </c>
      <c r="E214" s="202" t="s">
        <v>4</v>
      </c>
      <c r="F214" s="203" t="s">
        <v>23</v>
      </c>
      <c r="G214" s="204">
        <f>SUM(G57,G69,G110,G141,G189,G206)</f>
        <v>0</v>
      </c>
      <c r="H214" s="204">
        <f>SUM(H57,H69,H110,H141,H189,H206)</f>
        <v>0</v>
      </c>
      <c r="I214" s="273">
        <f>SUM(I57,I69,I110,I141,I189,I206,I154)</f>
        <v>0</v>
      </c>
    </row>
    <row r="215" spans="2:9" s="1" customFormat="1" ht="18" customHeight="1" x14ac:dyDescent="0.2">
      <c r="B215" s="205"/>
      <c r="C215" s="206"/>
      <c r="D215" s="207"/>
      <c r="E215" s="208" t="s">
        <v>5</v>
      </c>
      <c r="F215" s="209" t="s">
        <v>23</v>
      </c>
      <c r="G215" s="210">
        <f>SUM(G58,G70,G111,G142,G190,G207,G155)</f>
        <v>0</v>
      </c>
      <c r="H215" s="210">
        <f>SUM(H58,H70,H111,H142,H190,H207,H155)</f>
        <v>0</v>
      </c>
      <c r="I215" s="274">
        <f>SUM(I58,I70,I111,I142,I190,I207,I155)</f>
        <v>0</v>
      </c>
    </row>
    <row r="216" spans="2:9" s="1" customFormat="1" ht="18" customHeight="1" thickBot="1" x14ac:dyDescent="0.25">
      <c r="B216" s="211"/>
      <c r="C216" s="212"/>
      <c r="D216" s="213"/>
      <c r="E216" s="214" t="s">
        <v>15</v>
      </c>
      <c r="F216" s="215" t="s">
        <v>23</v>
      </c>
      <c r="G216" s="216">
        <f>G214+G215</f>
        <v>0</v>
      </c>
      <c r="H216" s="216">
        <f>H214+H215</f>
        <v>0</v>
      </c>
      <c r="I216" s="275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customHeight="1" thickBot="1" x14ac:dyDescent="0.25">
      <c r="B222" s="282" t="s">
        <v>125</v>
      </c>
      <c r="C222" s="283"/>
      <c r="D222" s="283"/>
      <c r="E222" s="284"/>
      <c r="F222" s="285" t="s">
        <v>90</v>
      </c>
      <c r="G222" s="286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41" t="s">
        <v>24</v>
      </c>
      <c r="C226" s="142"/>
      <c r="D226" s="143"/>
      <c r="E226" s="144"/>
      <c r="F226" s="145" t="s">
        <v>1</v>
      </c>
      <c r="G226" s="146">
        <f>$G$20</f>
        <v>2021</v>
      </c>
      <c r="H226" s="146">
        <f>$H$20</f>
        <v>2022</v>
      </c>
      <c r="I226" s="146">
        <f>H226+1</f>
        <v>2023</v>
      </c>
    </row>
    <row r="227" spans="2:9" s="2" customFormat="1" ht="18" customHeight="1" x14ac:dyDescent="0.2">
      <c r="B227" s="128" t="s">
        <v>120</v>
      </c>
      <c r="C227" s="129"/>
      <c r="D227" s="130"/>
      <c r="E227" s="47" t="s">
        <v>6</v>
      </c>
      <c r="F227" s="48" t="s">
        <v>3</v>
      </c>
      <c r="G227" s="49"/>
      <c r="H227" s="49"/>
      <c r="I227" s="49"/>
    </row>
    <row r="228" spans="2:9" s="2" customFormat="1" ht="18" customHeight="1" x14ac:dyDescent="0.2">
      <c r="B228" s="131"/>
      <c r="C228" s="132"/>
      <c r="D228" s="133"/>
      <c r="E228" s="51" t="s">
        <v>52</v>
      </c>
      <c r="F228" s="63" t="s">
        <v>3</v>
      </c>
      <c r="G228" s="64"/>
      <c r="H228" s="64"/>
      <c r="I228" s="64"/>
    </row>
    <row r="229" spans="2:9" s="2" customFormat="1" ht="18" customHeight="1" x14ac:dyDescent="0.2">
      <c r="B229" s="131"/>
      <c r="C229" s="132"/>
      <c r="D229" s="133"/>
      <c r="E229" s="104" t="s">
        <v>124</v>
      </c>
      <c r="F229" s="63" t="s">
        <v>3</v>
      </c>
      <c r="G229" s="59"/>
      <c r="H229" s="59"/>
      <c r="I229" s="59"/>
    </row>
    <row r="230" spans="2:9" s="2" customFormat="1" ht="18" customHeight="1" x14ac:dyDescent="0.2">
      <c r="B230" s="131"/>
      <c r="C230" s="132"/>
      <c r="D230" s="133"/>
      <c r="E230" s="51" t="s">
        <v>21</v>
      </c>
      <c r="F230" s="63" t="s">
        <v>22</v>
      </c>
      <c r="G230" s="111"/>
      <c r="H230" s="111"/>
      <c r="I230" s="111"/>
    </row>
    <row r="231" spans="2:9" s="2" customFormat="1" ht="18" customHeight="1" x14ac:dyDescent="0.2">
      <c r="B231" s="131"/>
      <c r="C231" s="132"/>
      <c r="D231" s="133"/>
      <c r="E231" s="55" t="s">
        <v>43</v>
      </c>
      <c r="F231" s="70" t="s">
        <v>42</v>
      </c>
      <c r="G231" s="107"/>
      <c r="H231" s="107"/>
      <c r="I231" s="107"/>
    </row>
    <row r="232" spans="2:9" s="2" customFormat="1" ht="26.25" customHeight="1" x14ac:dyDescent="0.2">
      <c r="B232" s="131"/>
      <c r="C232" s="132"/>
      <c r="D232" s="133"/>
      <c r="E232" s="77" t="s">
        <v>33</v>
      </c>
      <c r="F232" s="105" t="s">
        <v>139</v>
      </c>
      <c r="G232" s="71"/>
      <c r="H232" s="71"/>
      <c r="I232" s="71"/>
    </row>
    <row r="233" spans="2:9" s="2" customFormat="1" ht="18" customHeight="1" thickBot="1" x14ac:dyDescent="0.25">
      <c r="B233" s="134"/>
      <c r="C233" s="135"/>
      <c r="D233" s="136"/>
      <c r="E233" s="73" t="s">
        <v>10</v>
      </c>
      <c r="F233" s="74" t="s">
        <v>3</v>
      </c>
      <c r="G233" s="75"/>
      <c r="H233" s="75"/>
      <c r="I233" s="75"/>
    </row>
    <row r="234" spans="2:9" ht="13.5" thickBot="1" x14ac:dyDescent="0.25"/>
    <row r="235" spans="2:9" s="1" customFormat="1" ht="24" customHeight="1" x14ac:dyDescent="0.2">
      <c r="B235" s="141" t="s">
        <v>24</v>
      </c>
      <c r="C235" s="142"/>
      <c r="D235" s="143"/>
      <c r="E235" s="144"/>
      <c r="F235" s="145" t="s">
        <v>1</v>
      </c>
      <c r="G235" s="146">
        <f>$G$20</f>
        <v>2021</v>
      </c>
      <c r="H235" s="146">
        <f>$H$20</f>
        <v>2022</v>
      </c>
      <c r="I235" s="146">
        <f>H235+1</f>
        <v>2023</v>
      </c>
    </row>
    <row r="236" spans="2:9" s="2" customFormat="1" ht="18" customHeight="1" x14ac:dyDescent="0.2">
      <c r="B236" s="128" t="s">
        <v>121</v>
      </c>
      <c r="C236" s="129"/>
      <c r="D236" s="130"/>
      <c r="E236" s="47" t="s">
        <v>6</v>
      </c>
      <c r="F236" s="48" t="s">
        <v>3</v>
      </c>
      <c r="G236" s="49"/>
      <c r="H236" s="49"/>
      <c r="I236" s="49"/>
    </row>
    <row r="237" spans="2:9" s="2" customFormat="1" ht="18" customHeight="1" x14ac:dyDescent="0.2">
      <c r="B237" s="131"/>
      <c r="C237" s="132"/>
      <c r="D237" s="133"/>
      <c r="E237" s="51" t="s">
        <v>52</v>
      </c>
      <c r="F237" s="63" t="s">
        <v>3</v>
      </c>
      <c r="G237" s="64"/>
      <c r="H237" s="64"/>
      <c r="I237" s="64"/>
    </row>
    <row r="238" spans="2:9" s="2" customFormat="1" ht="18" customHeight="1" x14ac:dyDescent="0.2">
      <c r="B238" s="131"/>
      <c r="C238" s="132"/>
      <c r="D238" s="133"/>
      <c r="E238" s="104" t="s">
        <v>124</v>
      </c>
      <c r="F238" s="63" t="s">
        <v>3</v>
      </c>
      <c r="G238" s="59"/>
      <c r="H238" s="59"/>
      <c r="I238" s="59"/>
    </row>
    <row r="239" spans="2:9" s="2" customFormat="1" ht="18" customHeight="1" x14ac:dyDescent="0.2">
      <c r="B239" s="131"/>
      <c r="C239" s="132"/>
      <c r="D239" s="133"/>
      <c r="E239" s="51" t="s">
        <v>21</v>
      </c>
      <c r="F239" s="63" t="s">
        <v>22</v>
      </c>
      <c r="G239" s="111"/>
      <c r="H239" s="111"/>
      <c r="I239" s="111"/>
    </row>
    <row r="240" spans="2:9" s="2" customFormat="1" ht="18" customHeight="1" x14ac:dyDescent="0.2">
      <c r="B240" s="131"/>
      <c r="C240" s="132"/>
      <c r="D240" s="133"/>
      <c r="E240" s="55" t="s">
        <v>43</v>
      </c>
      <c r="F240" s="70" t="s">
        <v>42</v>
      </c>
      <c r="G240" s="107"/>
      <c r="H240" s="107"/>
      <c r="I240" s="107"/>
    </row>
    <row r="241" spans="2:9" s="2" customFormat="1" ht="26.25" customHeight="1" x14ac:dyDescent="0.2">
      <c r="B241" s="131"/>
      <c r="C241" s="132"/>
      <c r="D241" s="133"/>
      <c r="E241" s="77" t="s">
        <v>33</v>
      </c>
      <c r="F241" s="105" t="s">
        <v>139</v>
      </c>
      <c r="G241" s="71"/>
      <c r="H241" s="71"/>
      <c r="I241" s="71"/>
    </row>
    <row r="242" spans="2:9" s="2" customFormat="1" ht="18" customHeight="1" thickBot="1" x14ac:dyDescent="0.25">
      <c r="B242" s="134"/>
      <c r="C242" s="135"/>
      <c r="D242" s="136"/>
      <c r="E242" s="73" t="s">
        <v>10</v>
      </c>
      <c r="F242" s="113" t="s">
        <v>145</v>
      </c>
      <c r="G242" s="75"/>
      <c r="H242" s="75"/>
      <c r="I242" s="75"/>
    </row>
    <row r="243" spans="2:9" ht="13.5" thickBot="1" x14ac:dyDescent="0.25"/>
    <row r="244" spans="2:9" s="1" customFormat="1" ht="24" customHeight="1" x14ac:dyDescent="0.2">
      <c r="B244" s="141" t="s">
        <v>24</v>
      </c>
      <c r="C244" s="142"/>
      <c r="D244" s="143"/>
      <c r="E244" s="144"/>
      <c r="F244" s="145" t="s">
        <v>1</v>
      </c>
      <c r="G244" s="146">
        <f>$G$20</f>
        <v>2021</v>
      </c>
      <c r="H244" s="146">
        <f>$H$20</f>
        <v>2022</v>
      </c>
      <c r="I244" s="146">
        <f>H244+1</f>
        <v>2023</v>
      </c>
    </row>
    <row r="245" spans="2:9" s="2" customFormat="1" ht="18" customHeight="1" x14ac:dyDescent="0.2">
      <c r="B245" s="128" t="s">
        <v>122</v>
      </c>
      <c r="C245" s="129"/>
      <c r="D245" s="130"/>
      <c r="E245" s="47" t="s">
        <v>6</v>
      </c>
      <c r="F245" s="48" t="s">
        <v>3</v>
      </c>
      <c r="G245" s="49"/>
      <c r="H245" s="49"/>
      <c r="I245" s="49"/>
    </row>
    <row r="246" spans="2:9" s="2" customFormat="1" ht="18" customHeight="1" x14ac:dyDescent="0.2">
      <c r="B246" s="131"/>
      <c r="C246" s="132"/>
      <c r="D246" s="133"/>
      <c r="E246" s="51" t="s">
        <v>52</v>
      </c>
      <c r="F246" s="63" t="s">
        <v>3</v>
      </c>
      <c r="G246" s="64"/>
      <c r="H246" s="64"/>
      <c r="I246" s="64"/>
    </row>
    <row r="247" spans="2:9" s="2" customFormat="1" ht="18" customHeight="1" x14ac:dyDescent="0.2">
      <c r="B247" s="131"/>
      <c r="C247" s="132"/>
      <c r="D247" s="133"/>
      <c r="E247" s="104" t="s">
        <v>124</v>
      </c>
      <c r="F247" s="63" t="s">
        <v>3</v>
      </c>
      <c r="G247" s="59"/>
      <c r="H247" s="59"/>
      <c r="I247" s="59"/>
    </row>
    <row r="248" spans="2:9" s="2" customFormat="1" ht="18" customHeight="1" x14ac:dyDescent="0.2">
      <c r="B248" s="131"/>
      <c r="C248" s="132"/>
      <c r="D248" s="133"/>
      <c r="E248" s="51" t="s">
        <v>21</v>
      </c>
      <c r="F248" s="63" t="s">
        <v>22</v>
      </c>
      <c r="G248" s="111"/>
      <c r="H248" s="111"/>
      <c r="I248" s="111"/>
    </row>
    <row r="249" spans="2:9" s="2" customFormat="1" ht="18" customHeight="1" x14ac:dyDescent="0.2">
      <c r="B249" s="131"/>
      <c r="C249" s="132"/>
      <c r="D249" s="133"/>
      <c r="E249" s="55" t="s">
        <v>43</v>
      </c>
      <c r="F249" s="70" t="s">
        <v>42</v>
      </c>
      <c r="G249" s="107"/>
      <c r="H249" s="107"/>
      <c r="I249" s="107"/>
    </row>
    <row r="250" spans="2:9" s="2" customFormat="1" ht="26.25" customHeight="1" x14ac:dyDescent="0.2">
      <c r="B250" s="131"/>
      <c r="C250" s="132"/>
      <c r="D250" s="133"/>
      <c r="E250" s="77" t="s">
        <v>33</v>
      </c>
      <c r="F250" s="105" t="s">
        <v>139</v>
      </c>
      <c r="G250" s="71"/>
      <c r="H250" s="71"/>
      <c r="I250" s="71"/>
    </row>
    <row r="251" spans="2:9" s="2" customFormat="1" ht="18" customHeight="1" thickBot="1" x14ac:dyDescent="0.25">
      <c r="B251" s="134"/>
      <c r="C251" s="135"/>
      <c r="D251" s="136"/>
      <c r="E251" s="73" t="s">
        <v>10</v>
      </c>
      <c r="F251" s="113" t="s">
        <v>145</v>
      </c>
      <c r="G251" s="75"/>
      <c r="H251" s="75"/>
      <c r="I251" s="75"/>
    </row>
    <row r="252" spans="2:9" ht="13.5" thickBot="1" x14ac:dyDescent="0.25"/>
    <row r="253" spans="2:9" s="1" customFormat="1" ht="24" customHeight="1" x14ac:dyDescent="0.2">
      <c r="B253" s="141" t="s">
        <v>24</v>
      </c>
      <c r="C253" s="142"/>
      <c r="D253" s="143"/>
      <c r="E253" s="144"/>
      <c r="F253" s="145" t="s">
        <v>1</v>
      </c>
      <c r="G253" s="146">
        <f>$G$20</f>
        <v>2021</v>
      </c>
      <c r="H253" s="146">
        <f>$H$20</f>
        <v>2022</v>
      </c>
      <c r="I253" s="146">
        <f>H253+1</f>
        <v>2023</v>
      </c>
    </row>
    <row r="254" spans="2:9" s="2" customFormat="1" ht="18" customHeight="1" x14ac:dyDescent="0.2">
      <c r="B254" s="128" t="s">
        <v>59</v>
      </c>
      <c r="C254" s="129"/>
      <c r="D254" s="130"/>
      <c r="E254" s="47" t="s">
        <v>6</v>
      </c>
      <c r="F254" s="48" t="s">
        <v>3</v>
      </c>
      <c r="G254" s="49"/>
      <c r="H254" s="49"/>
      <c r="I254" s="49"/>
    </row>
    <row r="255" spans="2:9" s="2" customFormat="1" ht="18" customHeight="1" x14ac:dyDescent="0.2">
      <c r="B255" s="131"/>
      <c r="C255" s="132"/>
      <c r="D255" s="133"/>
      <c r="E255" s="51" t="s">
        <v>52</v>
      </c>
      <c r="F255" s="63" t="s">
        <v>3</v>
      </c>
      <c r="G255" s="64"/>
      <c r="H255" s="64"/>
      <c r="I255" s="64"/>
    </row>
    <row r="256" spans="2:9" s="2" customFormat="1" ht="18" customHeight="1" x14ac:dyDescent="0.2">
      <c r="B256" s="131"/>
      <c r="C256" s="132"/>
      <c r="D256" s="133"/>
      <c r="E256" s="104" t="s">
        <v>124</v>
      </c>
      <c r="F256" s="63" t="s">
        <v>3</v>
      </c>
      <c r="G256" s="59"/>
      <c r="H256" s="59"/>
      <c r="I256" s="59"/>
    </row>
    <row r="257" spans="2:9" s="2" customFormat="1" ht="18" customHeight="1" x14ac:dyDescent="0.2">
      <c r="B257" s="131"/>
      <c r="C257" s="132"/>
      <c r="D257" s="133"/>
      <c r="E257" s="51" t="s">
        <v>21</v>
      </c>
      <c r="F257" s="63" t="s">
        <v>22</v>
      </c>
      <c r="G257" s="111"/>
      <c r="H257" s="111"/>
      <c r="I257" s="111"/>
    </row>
    <row r="258" spans="2:9" s="2" customFormat="1" ht="18" customHeight="1" x14ac:dyDescent="0.2">
      <c r="B258" s="131"/>
      <c r="C258" s="132"/>
      <c r="D258" s="133"/>
      <c r="E258" s="55" t="s">
        <v>43</v>
      </c>
      <c r="F258" s="70" t="s">
        <v>42</v>
      </c>
      <c r="G258" s="107"/>
      <c r="H258" s="107"/>
      <c r="I258" s="107"/>
    </row>
    <row r="259" spans="2:9" s="2" customFormat="1" ht="26.25" customHeight="1" x14ac:dyDescent="0.2">
      <c r="B259" s="131"/>
      <c r="C259" s="132"/>
      <c r="D259" s="133"/>
      <c r="E259" s="77" t="s">
        <v>33</v>
      </c>
      <c r="F259" s="105" t="s">
        <v>139</v>
      </c>
      <c r="G259" s="71"/>
      <c r="H259" s="71"/>
      <c r="I259" s="71"/>
    </row>
    <row r="260" spans="2:9" s="2" customFormat="1" ht="18" customHeight="1" thickBot="1" x14ac:dyDescent="0.25">
      <c r="B260" s="134"/>
      <c r="C260" s="135"/>
      <c r="D260" s="136"/>
      <c r="E260" s="73" t="s">
        <v>10</v>
      </c>
      <c r="F260" s="113" t="s">
        <v>145</v>
      </c>
      <c r="G260" s="75"/>
      <c r="H260" s="75"/>
      <c r="I260" s="75"/>
    </row>
    <row r="261" spans="2:9" ht="23.25" x14ac:dyDescent="0.35">
      <c r="I261" s="93"/>
    </row>
    <row r="262" spans="2:9" s="92" customFormat="1" ht="23.25" hidden="1" x14ac:dyDescent="0.35">
      <c r="B262" s="92" t="s">
        <v>105</v>
      </c>
      <c r="D262" s="91"/>
      <c r="G262" s="93"/>
      <c r="H262" s="93"/>
      <c r="I262" s="18"/>
    </row>
    <row r="263" spans="2:9" hidden="1" x14ac:dyDescent="0.2">
      <c r="I263" s="19"/>
    </row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8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31">
        <v>2014</v>
      </c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54"/>
    </row>
    <row r="267" spans="2:9" s="2" customFormat="1" ht="30" hidden="1" customHeight="1" x14ac:dyDescent="0.2">
      <c r="B267" s="117" t="s">
        <v>98</v>
      </c>
      <c r="C267" s="118"/>
      <c r="D267" s="121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117"/>
      <c r="C268" s="118"/>
      <c r="D268" s="122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117"/>
      <c r="C269" s="118"/>
      <c r="D269" s="122"/>
      <c r="E269" s="51" t="s">
        <v>17</v>
      </c>
      <c r="F269" s="52" t="s">
        <v>18</v>
      </c>
      <c r="G269" s="53"/>
      <c r="H269" s="53"/>
      <c r="I269" s="58"/>
    </row>
    <row r="270" spans="2:9" s="2" customFormat="1" ht="18" hidden="1" customHeight="1" x14ac:dyDescent="0.2">
      <c r="B270" s="117"/>
      <c r="C270" s="118"/>
      <c r="D270" s="123"/>
      <c r="E270" s="55" t="s">
        <v>16</v>
      </c>
      <c r="F270" s="56" t="s">
        <v>18</v>
      </c>
      <c r="G270" s="57"/>
      <c r="H270" s="57"/>
      <c r="I270" s="90"/>
    </row>
    <row r="271" spans="2:9" s="2" customFormat="1" ht="38.25" hidden="1" x14ac:dyDescent="0.2">
      <c r="B271" s="117"/>
      <c r="C271" s="118"/>
      <c r="D271" s="124" t="s">
        <v>47</v>
      </c>
      <c r="E271" s="87" t="s">
        <v>94</v>
      </c>
      <c r="F271" s="88" t="s">
        <v>96</v>
      </c>
      <c r="G271" s="89"/>
      <c r="H271" s="89"/>
      <c r="I271" s="97"/>
    </row>
    <row r="272" spans="2:9" s="1" customFormat="1" ht="18" hidden="1" customHeight="1" x14ac:dyDescent="0.2">
      <c r="B272" s="117"/>
      <c r="C272" s="118"/>
      <c r="D272" s="125"/>
      <c r="E272" s="8" t="s">
        <v>4</v>
      </c>
      <c r="F272" s="9" t="s">
        <v>23</v>
      </c>
      <c r="G272" s="13"/>
      <c r="H272" s="16"/>
      <c r="I272" s="98"/>
    </row>
    <row r="273" spans="2:9" s="1" customFormat="1" ht="18" hidden="1" customHeight="1" x14ac:dyDescent="0.2">
      <c r="B273" s="117"/>
      <c r="C273" s="118"/>
      <c r="D273" s="125"/>
      <c r="E273" s="10" t="s">
        <v>5</v>
      </c>
      <c r="F273" s="11" t="s">
        <v>23</v>
      </c>
      <c r="G273" s="14"/>
      <c r="H273" s="17"/>
      <c r="I273" s="99">
        <f>I271+I272</f>
        <v>0</v>
      </c>
    </row>
    <row r="274" spans="2:9" s="1" customFormat="1" ht="18" hidden="1" customHeight="1" x14ac:dyDescent="0.2">
      <c r="B274" s="117"/>
      <c r="C274" s="118"/>
      <c r="D274" s="126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0"/>
    </row>
    <row r="275" spans="2:9" s="1" customFormat="1" ht="38.25" hidden="1" x14ac:dyDescent="0.2">
      <c r="B275" s="117"/>
      <c r="C275" s="118"/>
      <c r="D275" s="124" t="s">
        <v>48</v>
      </c>
      <c r="E275" s="87" t="s">
        <v>94</v>
      </c>
      <c r="F275" s="88" t="s">
        <v>96</v>
      </c>
      <c r="G275" s="89"/>
      <c r="H275" s="89"/>
      <c r="I275" s="97"/>
    </row>
    <row r="276" spans="2:9" s="1" customFormat="1" ht="18" hidden="1" customHeight="1" x14ac:dyDescent="0.2">
      <c r="B276" s="117"/>
      <c r="C276" s="118"/>
      <c r="D276" s="125"/>
      <c r="E276" s="8" t="s">
        <v>4</v>
      </c>
      <c r="F276" s="9" t="s">
        <v>23</v>
      </c>
      <c r="G276" s="13"/>
      <c r="H276" s="16"/>
      <c r="I276" s="98"/>
    </row>
    <row r="277" spans="2:9" s="1" customFormat="1" ht="18" hidden="1" customHeight="1" x14ac:dyDescent="0.2">
      <c r="B277" s="117"/>
      <c r="C277" s="118"/>
      <c r="D277" s="125"/>
      <c r="E277" s="10" t="s">
        <v>5</v>
      </c>
      <c r="F277" s="11" t="s">
        <v>23</v>
      </c>
      <c r="G277" s="14"/>
      <c r="H277" s="17"/>
      <c r="I277" s="100">
        <f>I275+I276</f>
        <v>0</v>
      </c>
    </row>
    <row r="278" spans="2:9" s="1" customFormat="1" ht="18" hidden="1" customHeight="1" thickBot="1" x14ac:dyDescent="0.25">
      <c r="B278" s="119"/>
      <c r="C278" s="120"/>
      <c r="D278" s="127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8"/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31">
        <v>2014</v>
      </c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54"/>
    </row>
    <row r="281" spans="2:9" s="2" customFormat="1" ht="30" hidden="1" customHeight="1" x14ac:dyDescent="0.2">
      <c r="B281" s="117" t="s">
        <v>100</v>
      </c>
      <c r="C281" s="118"/>
      <c r="D281" s="121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117"/>
      <c r="C282" s="118"/>
      <c r="D282" s="122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117"/>
      <c r="C283" s="118"/>
      <c r="D283" s="122"/>
      <c r="E283" s="51" t="s">
        <v>17</v>
      </c>
      <c r="F283" s="52" t="s">
        <v>18</v>
      </c>
      <c r="G283" s="53"/>
      <c r="H283" s="53"/>
      <c r="I283" s="58"/>
    </row>
    <row r="284" spans="2:9" s="2" customFormat="1" ht="18" hidden="1" customHeight="1" x14ac:dyDescent="0.2">
      <c r="B284" s="117"/>
      <c r="C284" s="118"/>
      <c r="D284" s="123"/>
      <c r="E284" s="55" t="s">
        <v>16</v>
      </c>
      <c r="F284" s="56" t="s">
        <v>18</v>
      </c>
      <c r="G284" s="57"/>
      <c r="H284" s="57"/>
      <c r="I284" s="90"/>
    </row>
    <row r="285" spans="2:9" s="2" customFormat="1" ht="38.25" hidden="1" x14ac:dyDescent="0.2">
      <c r="B285" s="117"/>
      <c r="C285" s="118"/>
      <c r="D285" s="124" t="s">
        <v>47</v>
      </c>
      <c r="E285" s="87" t="s">
        <v>94</v>
      </c>
      <c r="F285" s="88" t="s">
        <v>96</v>
      </c>
      <c r="G285" s="89"/>
      <c r="H285" s="89"/>
      <c r="I285" s="97"/>
    </row>
    <row r="286" spans="2:9" s="1" customFormat="1" ht="18" hidden="1" customHeight="1" x14ac:dyDescent="0.2">
      <c r="B286" s="117"/>
      <c r="C286" s="118"/>
      <c r="D286" s="125"/>
      <c r="E286" s="8" t="s">
        <v>4</v>
      </c>
      <c r="F286" s="9" t="s">
        <v>23</v>
      </c>
      <c r="G286" s="13"/>
      <c r="H286" s="16"/>
      <c r="I286" s="98"/>
    </row>
    <row r="287" spans="2:9" s="1" customFormat="1" ht="18" hidden="1" customHeight="1" x14ac:dyDescent="0.2">
      <c r="B287" s="117"/>
      <c r="C287" s="118"/>
      <c r="D287" s="125"/>
      <c r="E287" s="10" t="s">
        <v>5</v>
      </c>
      <c r="F287" s="11" t="s">
        <v>23</v>
      </c>
      <c r="G287" s="14"/>
      <c r="H287" s="17"/>
      <c r="I287" s="99">
        <f>I285+I286</f>
        <v>0</v>
      </c>
    </row>
    <row r="288" spans="2:9" s="1" customFormat="1" ht="18" hidden="1" customHeight="1" x14ac:dyDescent="0.2">
      <c r="B288" s="117"/>
      <c r="C288" s="118"/>
      <c r="D288" s="126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0"/>
    </row>
    <row r="289" spans="2:9" s="1" customFormat="1" ht="38.25" hidden="1" x14ac:dyDescent="0.2">
      <c r="B289" s="117"/>
      <c r="C289" s="118"/>
      <c r="D289" s="124" t="s">
        <v>48</v>
      </c>
      <c r="E289" s="87" t="s">
        <v>94</v>
      </c>
      <c r="F289" s="88" t="s">
        <v>96</v>
      </c>
      <c r="G289" s="89"/>
      <c r="H289" s="89"/>
      <c r="I289" s="97"/>
    </row>
    <row r="290" spans="2:9" s="1" customFormat="1" ht="18" hidden="1" customHeight="1" x14ac:dyDescent="0.2">
      <c r="B290" s="117"/>
      <c r="C290" s="118"/>
      <c r="D290" s="125"/>
      <c r="E290" s="8" t="s">
        <v>4</v>
      </c>
      <c r="F290" s="9" t="s">
        <v>23</v>
      </c>
      <c r="G290" s="13"/>
      <c r="H290" s="16"/>
      <c r="I290" s="98"/>
    </row>
    <row r="291" spans="2:9" s="1" customFormat="1" ht="18" hidden="1" customHeight="1" x14ac:dyDescent="0.2">
      <c r="B291" s="117"/>
      <c r="C291" s="118"/>
      <c r="D291" s="125"/>
      <c r="E291" s="10" t="s">
        <v>5</v>
      </c>
      <c r="F291" s="11" t="s">
        <v>23</v>
      </c>
      <c r="G291" s="14"/>
      <c r="H291" s="17"/>
      <c r="I291" s="100">
        <f>I289+I290</f>
        <v>0</v>
      </c>
    </row>
    <row r="292" spans="2:9" s="1" customFormat="1" ht="18" hidden="1" customHeight="1" thickBot="1" x14ac:dyDescent="0.25">
      <c r="B292" s="119"/>
      <c r="C292" s="120"/>
      <c r="D292" s="127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8"/>
    </row>
  </sheetData>
  <sheetProtection selectLockedCells="1" selectUnlockedCells="1"/>
  <mergeCells count="82">
    <mergeCell ref="I6:Q6"/>
    <mergeCell ref="B21:C40"/>
    <mergeCell ref="B64:C68"/>
    <mergeCell ref="B82:C93"/>
    <mergeCell ref="B45:C56"/>
    <mergeCell ref="D86:D89"/>
    <mergeCell ref="D90:D93"/>
    <mergeCell ref="D41:D44"/>
    <mergeCell ref="D45:D48"/>
    <mergeCell ref="D49:D52"/>
    <mergeCell ref="D53:D56"/>
    <mergeCell ref="D21:D24"/>
    <mergeCell ref="D25:D28"/>
    <mergeCell ref="D29:D32"/>
    <mergeCell ref="D33:D36"/>
    <mergeCell ref="D37:D40"/>
    <mergeCell ref="B236:D242"/>
    <mergeCell ref="B245:D251"/>
    <mergeCell ref="B206:C208"/>
    <mergeCell ref="D206:D208"/>
    <mergeCell ref="B196:C199"/>
    <mergeCell ref="D200:D202"/>
    <mergeCell ref="B200:C202"/>
    <mergeCell ref="B203:C205"/>
    <mergeCell ref="D214:D216"/>
    <mergeCell ref="B110:C112"/>
    <mergeCell ref="D110:D112"/>
    <mergeCell ref="B94:C98"/>
    <mergeCell ref="B57:C59"/>
    <mergeCell ref="B76:C81"/>
    <mergeCell ref="B69:C71"/>
    <mergeCell ref="D57:D59"/>
    <mergeCell ref="D82:D85"/>
    <mergeCell ref="D76:D77"/>
    <mergeCell ref="D69:D71"/>
    <mergeCell ref="D65:D68"/>
    <mergeCell ref="D106:D109"/>
    <mergeCell ref="B189:C191"/>
    <mergeCell ref="D189:D191"/>
    <mergeCell ref="B160:C188"/>
    <mergeCell ref="B117:C123"/>
    <mergeCell ref="B124:C130"/>
    <mergeCell ref="B141:C143"/>
    <mergeCell ref="B148:C149"/>
    <mergeCell ref="B150:C152"/>
    <mergeCell ref="D181:D184"/>
    <mergeCell ref="D185:D188"/>
    <mergeCell ref="D161:D164"/>
    <mergeCell ref="D165:D168"/>
    <mergeCell ref="D169:D172"/>
    <mergeCell ref="D173:D176"/>
    <mergeCell ref="D127:D130"/>
    <mergeCell ref="D132:D135"/>
    <mergeCell ref="B254:D260"/>
    <mergeCell ref="D99:D101"/>
    <mergeCell ref="D117:D119"/>
    <mergeCell ref="B227:D233"/>
    <mergeCell ref="D203:D205"/>
    <mergeCell ref="D197:D199"/>
    <mergeCell ref="B153:C154"/>
    <mergeCell ref="D150:D151"/>
    <mergeCell ref="D124:D126"/>
    <mergeCell ref="D141:D143"/>
    <mergeCell ref="B99:C109"/>
    <mergeCell ref="B222:E222"/>
    <mergeCell ref="B214:C216"/>
    <mergeCell ref="B131:C135"/>
    <mergeCell ref="B136:C140"/>
    <mergeCell ref="D177:D180"/>
    <mergeCell ref="D120:D123"/>
    <mergeCell ref="D137:D140"/>
    <mergeCell ref="D78:D81"/>
    <mergeCell ref="D95:D98"/>
    <mergeCell ref="D102:D105"/>
    <mergeCell ref="B267:C278"/>
    <mergeCell ref="D267:D270"/>
    <mergeCell ref="D271:D274"/>
    <mergeCell ref="D275:D278"/>
    <mergeCell ref="B281:C292"/>
    <mergeCell ref="D281:D284"/>
    <mergeCell ref="D285:D288"/>
    <mergeCell ref="D289:D2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5" manualBreakCount="5">
    <brk id="60" max="8" man="1"/>
    <brk id="98" max="8" man="1"/>
    <brk id="143" max="8" man="1"/>
    <brk id="184" max="8" man="1"/>
    <brk id="23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Q292"/>
  <sheetViews>
    <sheetView topLeftCell="A201" zoomScale="85" zoomScaleNormal="85" workbookViewId="0">
      <selection activeCell="O224" sqref="O224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140"/>
      <c r="J6" s="140"/>
      <c r="K6" s="140"/>
      <c r="L6" s="140"/>
      <c r="M6" s="140"/>
      <c r="N6" s="140"/>
      <c r="O6" s="140"/>
      <c r="P6" s="140"/>
      <c r="Q6" s="140"/>
    </row>
    <row r="7" spans="2:17" ht="13.5" thickBot="1" x14ac:dyDescent="0.25"/>
    <row r="8" spans="2:17" ht="21" customHeight="1" thickBot="1" x14ac:dyDescent="0.25">
      <c r="B8" s="12" t="s">
        <v>19</v>
      </c>
      <c r="C8" s="61"/>
      <c r="D8" s="106" t="str">
        <f>I!$D$8</f>
        <v>Indicar nombre de la empresa</v>
      </c>
      <c r="E8" s="102"/>
      <c r="F8" s="22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" t="s">
        <v>20</v>
      </c>
      <c r="C10" s="61"/>
      <c r="D10" s="23" t="s">
        <v>80</v>
      </c>
      <c r="E10" s="95" t="str">
        <f>IF(D10="COR","Comercialización de referencia",IF(D10="LIBRE","Comercialización LIbre","ERROR"))</f>
        <v>Comercialización de referencia</v>
      </c>
      <c r="F10" s="82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106</v>
      </c>
      <c r="E12" s="95" t="str">
        <f>IF(D12="E","Eléctricidad",IF(D12="G","Gas Natural",IF(D12="AMBOS","Ambos","ERROR")))</f>
        <v>Gas Natural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144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conectados a redes ≤ 4 bar con consumo anual ≤ 50.000 kWh</v>
      </c>
      <c r="F14" s="82"/>
    </row>
    <row r="16" spans="2:17" s="92" customFormat="1" ht="23.25" x14ac:dyDescent="0.35">
      <c r="B16" s="92" t="s">
        <v>117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41" t="s">
        <v>24</v>
      </c>
      <c r="C20" s="142"/>
      <c r="D20" s="143"/>
      <c r="E20" s="144"/>
      <c r="F20" s="145" t="s">
        <v>1</v>
      </c>
      <c r="G20" s="146">
        <v>2021</v>
      </c>
      <c r="H20" s="146">
        <f>G20+1</f>
        <v>2022</v>
      </c>
      <c r="I20" s="182">
        <f>H20+1</f>
        <v>2023</v>
      </c>
    </row>
    <row r="21" spans="2:9" s="1" customFormat="1" ht="39.75" customHeight="1" x14ac:dyDescent="0.2">
      <c r="B21" s="295" t="s">
        <v>25</v>
      </c>
      <c r="C21" s="296"/>
      <c r="D21" s="124" t="s">
        <v>113</v>
      </c>
      <c r="E21" s="241" t="s">
        <v>110</v>
      </c>
      <c r="F21" s="242" t="s">
        <v>96</v>
      </c>
      <c r="G21" s="227"/>
      <c r="H21" s="227"/>
      <c r="I21" s="247"/>
    </row>
    <row r="22" spans="2:9" s="1" customFormat="1" ht="18" customHeight="1" x14ac:dyDescent="0.2">
      <c r="B22" s="295"/>
      <c r="C22" s="296"/>
      <c r="D22" s="12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295"/>
      <c r="C23" s="296"/>
      <c r="D23" s="125"/>
      <c r="E23" s="188" t="s">
        <v>5</v>
      </c>
      <c r="F23" s="189" t="s">
        <v>23</v>
      </c>
      <c r="G23" s="190"/>
      <c r="H23" s="191"/>
      <c r="I23" s="192"/>
    </row>
    <row r="24" spans="2:9" s="1" customFormat="1" ht="20.100000000000001" customHeight="1" x14ac:dyDescent="0.2">
      <c r="B24" s="295"/>
      <c r="C24" s="296"/>
      <c r="D24" s="126"/>
      <c r="E24" s="304" t="s">
        <v>15</v>
      </c>
      <c r="F24" s="305" t="s">
        <v>23</v>
      </c>
      <c r="G24" s="306">
        <f>G22+G23</f>
        <v>0</v>
      </c>
      <c r="H24" s="306">
        <f>H22+H23</f>
        <v>0</v>
      </c>
      <c r="I24" s="307">
        <f>I22+I23</f>
        <v>0</v>
      </c>
    </row>
    <row r="25" spans="2:9" s="1" customFormat="1" ht="40.5" customHeight="1" x14ac:dyDescent="0.2">
      <c r="B25" s="295"/>
      <c r="C25" s="296"/>
      <c r="D25" s="124" t="s">
        <v>134</v>
      </c>
      <c r="E25" s="241" t="s">
        <v>110</v>
      </c>
      <c r="F25" s="242" t="s">
        <v>96</v>
      </c>
      <c r="G25" s="227"/>
      <c r="H25" s="227"/>
      <c r="I25" s="247"/>
    </row>
    <row r="26" spans="2:9" s="1" customFormat="1" ht="18" customHeight="1" x14ac:dyDescent="0.2">
      <c r="B26" s="295"/>
      <c r="C26" s="296"/>
      <c r="D26" s="12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295"/>
      <c r="C27" s="296"/>
      <c r="D27" s="125"/>
      <c r="E27" s="188" t="s">
        <v>5</v>
      </c>
      <c r="F27" s="189" t="s">
        <v>23</v>
      </c>
      <c r="G27" s="190"/>
      <c r="H27" s="191"/>
      <c r="I27" s="192"/>
    </row>
    <row r="28" spans="2:9" s="1" customFormat="1" ht="20.100000000000001" customHeight="1" x14ac:dyDescent="0.2">
      <c r="B28" s="295"/>
      <c r="C28" s="296"/>
      <c r="D28" s="126"/>
      <c r="E28" s="304" t="s">
        <v>15</v>
      </c>
      <c r="F28" s="305" t="s">
        <v>23</v>
      </c>
      <c r="G28" s="306">
        <f>G26+G27</f>
        <v>0</v>
      </c>
      <c r="H28" s="306">
        <f>H26+H27</f>
        <v>0</v>
      </c>
      <c r="I28" s="307">
        <f>I26+I27</f>
        <v>0</v>
      </c>
    </row>
    <row r="29" spans="2:9" s="1" customFormat="1" ht="45.75" customHeight="1" x14ac:dyDescent="0.2">
      <c r="B29" s="295"/>
      <c r="C29" s="296"/>
      <c r="D29" s="124" t="s">
        <v>39</v>
      </c>
      <c r="E29" s="241" t="s">
        <v>110</v>
      </c>
      <c r="F29" s="242" t="s">
        <v>96</v>
      </c>
      <c r="G29" s="227"/>
      <c r="H29" s="227"/>
      <c r="I29" s="247"/>
    </row>
    <row r="30" spans="2:9" s="1" customFormat="1" ht="18" customHeight="1" x14ac:dyDescent="0.2">
      <c r="B30" s="295"/>
      <c r="C30" s="296"/>
      <c r="D30" s="12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295"/>
      <c r="C31" s="296"/>
      <c r="D31" s="125"/>
      <c r="E31" s="188" t="s">
        <v>5</v>
      </c>
      <c r="F31" s="189" t="s">
        <v>23</v>
      </c>
      <c r="G31" s="190"/>
      <c r="H31" s="191"/>
      <c r="I31" s="192"/>
    </row>
    <row r="32" spans="2:9" s="1" customFormat="1" ht="20.100000000000001" customHeight="1" x14ac:dyDescent="0.2">
      <c r="B32" s="295"/>
      <c r="C32" s="296"/>
      <c r="D32" s="126"/>
      <c r="E32" s="304" t="s">
        <v>15</v>
      </c>
      <c r="F32" s="305" t="s">
        <v>23</v>
      </c>
      <c r="G32" s="306">
        <f>G30+G31</f>
        <v>0</v>
      </c>
      <c r="H32" s="306">
        <f>H30+H31</f>
        <v>0</v>
      </c>
      <c r="I32" s="307">
        <f>I30+I31</f>
        <v>0</v>
      </c>
    </row>
    <row r="33" spans="2:9" s="1" customFormat="1" ht="43.5" customHeight="1" x14ac:dyDescent="0.2">
      <c r="B33" s="295"/>
      <c r="C33" s="296"/>
      <c r="D33" s="124" t="s">
        <v>40</v>
      </c>
      <c r="E33" s="241" t="s">
        <v>110</v>
      </c>
      <c r="F33" s="242" t="s">
        <v>96</v>
      </c>
      <c r="G33" s="227"/>
      <c r="H33" s="227"/>
      <c r="I33" s="247"/>
    </row>
    <row r="34" spans="2:9" s="1" customFormat="1" ht="18" customHeight="1" x14ac:dyDescent="0.2">
      <c r="B34" s="295"/>
      <c r="C34" s="296"/>
      <c r="D34" s="12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295"/>
      <c r="C35" s="296"/>
      <c r="D35" s="125"/>
      <c r="E35" s="188" t="s">
        <v>5</v>
      </c>
      <c r="F35" s="189" t="s">
        <v>23</v>
      </c>
      <c r="G35" s="190"/>
      <c r="H35" s="191"/>
      <c r="I35" s="192"/>
    </row>
    <row r="36" spans="2:9" s="1" customFormat="1" ht="18" customHeight="1" x14ac:dyDescent="0.2">
      <c r="B36" s="295"/>
      <c r="C36" s="296"/>
      <c r="D36" s="126"/>
      <c r="E36" s="304" t="s">
        <v>15</v>
      </c>
      <c r="F36" s="305" t="s">
        <v>23</v>
      </c>
      <c r="G36" s="306">
        <f>G34+G35</f>
        <v>0</v>
      </c>
      <c r="H36" s="306">
        <f>H34+H35</f>
        <v>0</v>
      </c>
      <c r="I36" s="307">
        <f>I34+I35</f>
        <v>0</v>
      </c>
    </row>
    <row r="37" spans="2:9" s="1" customFormat="1" ht="42.75" customHeight="1" x14ac:dyDescent="0.2">
      <c r="B37" s="295"/>
      <c r="C37" s="296"/>
      <c r="D37" s="124" t="s">
        <v>84</v>
      </c>
      <c r="E37" s="241" t="s">
        <v>110</v>
      </c>
      <c r="F37" s="242" t="s">
        <v>96</v>
      </c>
      <c r="G37" s="227"/>
      <c r="H37" s="227"/>
      <c r="I37" s="247"/>
    </row>
    <row r="38" spans="2:9" s="1" customFormat="1" ht="18" customHeight="1" x14ac:dyDescent="0.2">
      <c r="B38" s="295"/>
      <c r="C38" s="296"/>
      <c r="D38" s="12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295"/>
      <c r="C39" s="296"/>
      <c r="D39" s="125"/>
      <c r="E39" s="188" t="s">
        <v>5</v>
      </c>
      <c r="F39" s="189" t="s">
        <v>23</v>
      </c>
      <c r="G39" s="190"/>
      <c r="H39" s="191"/>
      <c r="I39" s="192"/>
    </row>
    <row r="40" spans="2:9" s="1" customFormat="1" ht="18" customHeight="1" x14ac:dyDescent="0.2">
      <c r="B40" s="295"/>
      <c r="C40" s="296"/>
      <c r="D40" s="126"/>
      <c r="E40" s="304" t="s">
        <v>15</v>
      </c>
      <c r="F40" s="305" t="s">
        <v>23</v>
      </c>
      <c r="G40" s="306">
        <f>G38+G39</f>
        <v>0</v>
      </c>
      <c r="H40" s="306">
        <f>H38+H39</f>
        <v>0</v>
      </c>
      <c r="I40" s="307">
        <f>I38+I39</f>
        <v>0</v>
      </c>
    </row>
    <row r="41" spans="2:9" s="1" customFormat="1" ht="42.75" customHeight="1" x14ac:dyDescent="0.2">
      <c r="B41" s="297"/>
      <c r="C41" s="298"/>
      <c r="D41" s="124" t="s">
        <v>51</v>
      </c>
      <c r="E41" s="241" t="s">
        <v>110</v>
      </c>
      <c r="F41" s="242" t="s">
        <v>96</v>
      </c>
      <c r="G41" s="227"/>
      <c r="H41" s="227"/>
      <c r="I41" s="247"/>
    </row>
    <row r="42" spans="2:9" s="1" customFormat="1" ht="18" customHeight="1" x14ac:dyDescent="0.2">
      <c r="B42" s="297"/>
      <c r="C42" s="298"/>
      <c r="D42" s="12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97"/>
      <c r="C43" s="298"/>
      <c r="D43" s="125"/>
      <c r="E43" s="188" t="s">
        <v>5</v>
      </c>
      <c r="F43" s="189" t="s">
        <v>23</v>
      </c>
      <c r="G43" s="190"/>
      <c r="H43" s="191"/>
      <c r="I43" s="192"/>
    </row>
    <row r="44" spans="2:9" s="1" customFormat="1" ht="18" customHeight="1" x14ac:dyDescent="0.2">
      <c r="B44" s="297"/>
      <c r="C44" s="298"/>
      <c r="D44" s="126"/>
      <c r="E44" s="304" t="s">
        <v>15</v>
      </c>
      <c r="F44" s="305" t="s">
        <v>23</v>
      </c>
      <c r="G44" s="306">
        <f>G42+G43</f>
        <v>0</v>
      </c>
      <c r="H44" s="306">
        <f>H42+H43</f>
        <v>0</v>
      </c>
      <c r="I44" s="307">
        <f>I42+I43</f>
        <v>0</v>
      </c>
    </row>
    <row r="45" spans="2:9" s="1" customFormat="1" ht="43.5" customHeight="1" x14ac:dyDescent="0.2">
      <c r="B45" s="299" t="s">
        <v>64</v>
      </c>
      <c r="C45" s="300"/>
      <c r="D45" s="124" t="s">
        <v>126</v>
      </c>
      <c r="E45" s="241" t="s">
        <v>110</v>
      </c>
      <c r="F45" s="242" t="s">
        <v>96</v>
      </c>
      <c r="G45" s="227"/>
      <c r="H45" s="227"/>
      <c r="I45" s="247"/>
    </row>
    <row r="46" spans="2:9" s="1" customFormat="1" ht="18" customHeight="1" x14ac:dyDescent="0.2">
      <c r="B46" s="295"/>
      <c r="C46" s="301"/>
      <c r="D46" s="12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295"/>
      <c r="C47" s="301"/>
      <c r="D47" s="125"/>
      <c r="E47" s="188" t="s">
        <v>5</v>
      </c>
      <c r="F47" s="189" t="s">
        <v>23</v>
      </c>
      <c r="G47" s="190"/>
      <c r="H47" s="191"/>
      <c r="I47" s="192"/>
    </row>
    <row r="48" spans="2:9" s="1" customFormat="1" ht="18" customHeight="1" x14ac:dyDescent="0.2">
      <c r="B48" s="295"/>
      <c r="C48" s="301"/>
      <c r="D48" s="126"/>
      <c r="E48" s="304" t="s">
        <v>15</v>
      </c>
      <c r="F48" s="305" t="s">
        <v>23</v>
      </c>
      <c r="G48" s="306">
        <f>G46+G47</f>
        <v>0</v>
      </c>
      <c r="H48" s="306">
        <f>H46+H47</f>
        <v>0</v>
      </c>
      <c r="I48" s="307">
        <f>I46+I47</f>
        <v>0</v>
      </c>
    </row>
    <row r="49" spans="2:9" s="1" customFormat="1" ht="45.75" customHeight="1" x14ac:dyDescent="0.2">
      <c r="B49" s="295"/>
      <c r="C49" s="301"/>
      <c r="D49" s="124" t="s">
        <v>49</v>
      </c>
      <c r="E49" s="241" t="s">
        <v>110</v>
      </c>
      <c r="F49" s="242" t="s">
        <v>96</v>
      </c>
      <c r="G49" s="227"/>
      <c r="H49" s="227"/>
      <c r="I49" s="247"/>
    </row>
    <row r="50" spans="2:9" s="1" customFormat="1" ht="18" customHeight="1" x14ac:dyDescent="0.2">
      <c r="B50" s="295"/>
      <c r="C50" s="301"/>
      <c r="D50" s="12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295"/>
      <c r="C51" s="301"/>
      <c r="D51" s="125"/>
      <c r="E51" s="188" t="s">
        <v>5</v>
      </c>
      <c r="F51" s="189" t="s">
        <v>23</v>
      </c>
      <c r="G51" s="190"/>
      <c r="H51" s="191"/>
      <c r="I51" s="192"/>
    </row>
    <row r="52" spans="2:9" s="1" customFormat="1" ht="18" customHeight="1" x14ac:dyDescent="0.2">
      <c r="B52" s="295"/>
      <c r="C52" s="301"/>
      <c r="D52" s="126"/>
      <c r="E52" s="304" t="s">
        <v>15</v>
      </c>
      <c r="F52" s="305" t="s">
        <v>23</v>
      </c>
      <c r="G52" s="306">
        <f>G50+G51</f>
        <v>0</v>
      </c>
      <c r="H52" s="306">
        <f>H50+H51</f>
        <v>0</v>
      </c>
      <c r="I52" s="307">
        <f>I50+I51</f>
        <v>0</v>
      </c>
    </row>
    <row r="53" spans="2:9" s="1" customFormat="1" ht="45.75" customHeight="1" x14ac:dyDescent="0.2">
      <c r="B53" s="295"/>
      <c r="C53" s="301"/>
      <c r="D53" s="124" t="s">
        <v>51</v>
      </c>
      <c r="E53" s="241" t="s">
        <v>110</v>
      </c>
      <c r="F53" s="242" t="s">
        <v>96</v>
      </c>
      <c r="G53" s="227"/>
      <c r="H53" s="227"/>
      <c r="I53" s="247"/>
    </row>
    <row r="54" spans="2:9" s="1" customFormat="1" ht="18" customHeight="1" x14ac:dyDescent="0.2">
      <c r="B54" s="295"/>
      <c r="C54" s="301"/>
      <c r="D54" s="12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295"/>
      <c r="C55" s="301"/>
      <c r="D55" s="125"/>
      <c r="E55" s="188" t="s">
        <v>5</v>
      </c>
      <c r="F55" s="189" t="s">
        <v>23</v>
      </c>
      <c r="G55" s="190"/>
      <c r="H55" s="191"/>
      <c r="I55" s="192"/>
    </row>
    <row r="56" spans="2:9" s="1" customFormat="1" ht="18" customHeight="1" x14ac:dyDescent="0.2">
      <c r="B56" s="302"/>
      <c r="C56" s="303"/>
      <c r="D56" s="126"/>
      <c r="E56" s="304" t="s">
        <v>15</v>
      </c>
      <c r="F56" s="305" t="s">
        <v>23</v>
      </c>
      <c r="G56" s="306">
        <f>G54+G55</f>
        <v>0</v>
      </c>
      <c r="H56" s="306">
        <f>H54+H55</f>
        <v>0</v>
      </c>
      <c r="I56" s="307">
        <f>I54+I55</f>
        <v>0</v>
      </c>
    </row>
    <row r="57" spans="2:9" s="1" customFormat="1" ht="18" customHeight="1" x14ac:dyDescent="0.2">
      <c r="B57" s="199" t="s">
        <v>66</v>
      </c>
      <c r="C57" s="200"/>
      <c r="D57" s="201" t="s">
        <v>2</v>
      </c>
      <c r="E57" s="202" t="s">
        <v>4</v>
      </c>
      <c r="F57" s="203" t="s">
        <v>23</v>
      </c>
      <c r="G57" s="204">
        <f>SUM(G22,G26,G30,G34,G38,G42,G46,G50,G54)</f>
        <v>0</v>
      </c>
      <c r="H57" s="204">
        <f t="shared" ref="H57:I57" si="0">SUM(H22,H26,H30,H34,H38,H42,H46,H50,H54)</f>
        <v>0</v>
      </c>
      <c r="I57" s="273">
        <f t="shared" si="0"/>
        <v>0</v>
      </c>
    </row>
    <row r="58" spans="2:9" s="1" customFormat="1" ht="18" customHeight="1" x14ac:dyDescent="0.2">
      <c r="B58" s="205"/>
      <c r="C58" s="206"/>
      <c r="D58" s="207"/>
      <c r="E58" s="208" t="s">
        <v>5</v>
      </c>
      <c r="F58" s="209" t="s">
        <v>23</v>
      </c>
      <c r="G58" s="210">
        <f t="shared" ref="G58:I58" si="1">SUM(G23,G27,G31,G35,G39,G43,G47,G51,G55)</f>
        <v>0</v>
      </c>
      <c r="H58" s="210">
        <f t="shared" si="1"/>
        <v>0</v>
      </c>
      <c r="I58" s="274">
        <f t="shared" si="1"/>
        <v>0</v>
      </c>
    </row>
    <row r="59" spans="2:9" s="1" customFormat="1" ht="18" customHeight="1" thickBot="1" x14ac:dyDescent="0.25">
      <c r="B59" s="211"/>
      <c r="C59" s="212"/>
      <c r="D59" s="213"/>
      <c r="E59" s="214" t="s">
        <v>15</v>
      </c>
      <c r="F59" s="215" t="s">
        <v>23</v>
      </c>
      <c r="G59" s="216">
        <f>G57+G58</f>
        <v>0</v>
      </c>
      <c r="H59" s="216">
        <f>H57+H58</f>
        <v>0</v>
      </c>
      <c r="I59" s="275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41" t="s">
        <v>24</v>
      </c>
      <c r="C63" s="142"/>
      <c r="D63" s="143"/>
      <c r="E63" s="144"/>
      <c r="F63" s="145" t="s">
        <v>1</v>
      </c>
      <c r="G63" s="146">
        <f>$G$20</f>
        <v>2021</v>
      </c>
      <c r="H63" s="146">
        <f>$H$20</f>
        <v>2022</v>
      </c>
      <c r="I63" s="182">
        <f>$I$20</f>
        <v>2023</v>
      </c>
    </row>
    <row r="64" spans="2:9" s="1" customFormat="1" ht="30.75" customHeight="1" x14ac:dyDescent="0.2">
      <c r="B64" s="295" t="s">
        <v>93</v>
      </c>
      <c r="C64" s="301"/>
      <c r="D64" s="32" t="s">
        <v>0</v>
      </c>
      <c r="E64" s="81" t="s">
        <v>67</v>
      </c>
      <c r="F64" s="33" t="s">
        <v>3</v>
      </c>
      <c r="G64" s="43"/>
      <c r="H64" s="43"/>
      <c r="I64" s="34"/>
    </row>
    <row r="65" spans="2:9" s="1" customFormat="1" ht="39" customHeight="1" x14ac:dyDescent="0.2">
      <c r="B65" s="295"/>
      <c r="C65" s="301"/>
      <c r="D65" s="124" t="s">
        <v>2</v>
      </c>
      <c r="E65" s="241" t="s">
        <v>110</v>
      </c>
      <c r="F65" s="242" t="s">
        <v>96</v>
      </c>
      <c r="G65" s="227"/>
      <c r="H65" s="227"/>
      <c r="I65" s="247"/>
    </row>
    <row r="66" spans="2:9" s="1" customFormat="1" ht="18" customHeight="1" x14ac:dyDescent="0.2">
      <c r="B66" s="295"/>
      <c r="C66" s="301"/>
      <c r="D66" s="12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295"/>
      <c r="C67" s="301"/>
      <c r="D67" s="125"/>
      <c r="E67" s="188" t="s">
        <v>5</v>
      </c>
      <c r="F67" s="189" t="s">
        <v>23</v>
      </c>
      <c r="G67" s="190"/>
      <c r="H67" s="191"/>
      <c r="I67" s="192"/>
    </row>
    <row r="68" spans="2:9" s="1" customFormat="1" ht="18" customHeight="1" x14ac:dyDescent="0.2">
      <c r="B68" s="302"/>
      <c r="C68" s="303"/>
      <c r="D68" s="126"/>
      <c r="E68" s="304" t="s">
        <v>15</v>
      </c>
      <c r="F68" s="305" t="s">
        <v>23</v>
      </c>
      <c r="G68" s="306">
        <f>G66+G67</f>
        <v>0</v>
      </c>
      <c r="H68" s="306">
        <f>H66+H67</f>
        <v>0</v>
      </c>
      <c r="I68" s="307">
        <f>I66+I67</f>
        <v>0</v>
      </c>
    </row>
    <row r="69" spans="2:9" s="1" customFormat="1" ht="18" customHeight="1" x14ac:dyDescent="0.2">
      <c r="B69" s="199" t="s">
        <v>68</v>
      </c>
      <c r="C69" s="200"/>
      <c r="D69" s="201" t="s">
        <v>2</v>
      </c>
      <c r="E69" s="202" t="s">
        <v>4</v>
      </c>
      <c r="F69" s="203" t="s">
        <v>23</v>
      </c>
      <c r="G69" s="204">
        <f>G66</f>
        <v>0</v>
      </c>
      <c r="H69" s="204">
        <f t="shared" ref="H69:I70" si="2">H66</f>
        <v>0</v>
      </c>
      <c r="I69" s="273">
        <f t="shared" si="2"/>
        <v>0</v>
      </c>
    </row>
    <row r="70" spans="2:9" s="1" customFormat="1" ht="18" customHeight="1" x14ac:dyDescent="0.2">
      <c r="B70" s="205"/>
      <c r="C70" s="206"/>
      <c r="D70" s="207"/>
      <c r="E70" s="208" t="s">
        <v>5</v>
      </c>
      <c r="F70" s="209" t="s">
        <v>23</v>
      </c>
      <c r="G70" s="210">
        <f t="shared" ref="G70:H70" si="3">G67</f>
        <v>0</v>
      </c>
      <c r="H70" s="210">
        <f t="shared" si="3"/>
        <v>0</v>
      </c>
      <c r="I70" s="274">
        <f t="shared" si="2"/>
        <v>0</v>
      </c>
    </row>
    <row r="71" spans="2:9" s="1" customFormat="1" ht="18" customHeight="1" thickBot="1" x14ac:dyDescent="0.25">
      <c r="B71" s="211"/>
      <c r="C71" s="212"/>
      <c r="D71" s="213"/>
      <c r="E71" s="214" t="s">
        <v>15</v>
      </c>
      <c r="F71" s="215" t="s">
        <v>23</v>
      </c>
      <c r="G71" s="216">
        <f>G69+G70</f>
        <v>0</v>
      </c>
      <c r="H71" s="216">
        <f>H69+H70</f>
        <v>0</v>
      </c>
      <c r="I71" s="275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41" t="s">
        <v>24</v>
      </c>
      <c r="C75" s="142"/>
      <c r="D75" s="143"/>
      <c r="E75" s="144"/>
      <c r="F75" s="145" t="s">
        <v>1</v>
      </c>
      <c r="G75" s="146">
        <f>$G$20</f>
        <v>2021</v>
      </c>
      <c r="H75" s="146">
        <f>$H$20</f>
        <v>2022</v>
      </c>
      <c r="I75" s="182">
        <f>$I$20</f>
        <v>2023</v>
      </c>
    </row>
    <row r="76" spans="2:9" s="2" customFormat="1" ht="18" customHeight="1" x14ac:dyDescent="0.2">
      <c r="B76" s="318" t="s">
        <v>69</v>
      </c>
      <c r="C76" s="319"/>
      <c r="D76" s="124" t="s">
        <v>0</v>
      </c>
      <c r="E76" s="228" t="s">
        <v>127</v>
      </c>
      <c r="F76" s="78" t="s">
        <v>18</v>
      </c>
      <c r="G76" s="223"/>
      <c r="H76" s="223"/>
      <c r="I76" s="276"/>
    </row>
    <row r="77" spans="2:9" s="2" customFormat="1" ht="18" customHeight="1" x14ac:dyDescent="0.2">
      <c r="B77" s="318"/>
      <c r="C77" s="319"/>
      <c r="D77" s="125"/>
      <c r="E77" s="228" t="s">
        <v>71</v>
      </c>
      <c r="F77" s="78" t="s">
        <v>18</v>
      </c>
      <c r="G77" s="223"/>
      <c r="H77" s="223"/>
      <c r="I77" s="276"/>
    </row>
    <row r="78" spans="2:9" s="2" customFormat="1" ht="38.25" x14ac:dyDescent="0.2">
      <c r="B78" s="318"/>
      <c r="C78" s="319"/>
      <c r="D78" s="124" t="s">
        <v>70</v>
      </c>
      <c r="E78" s="241" t="s">
        <v>110</v>
      </c>
      <c r="F78" s="242" t="s">
        <v>96</v>
      </c>
      <c r="G78" s="227"/>
      <c r="H78" s="227"/>
      <c r="I78" s="247"/>
    </row>
    <row r="79" spans="2:9" s="2" customFormat="1" ht="18" customHeight="1" x14ac:dyDescent="0.2">
      <c r="B79" s="318"/>
      <c r="C79" s="319"/>
      <c r="D79" s="12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18"/>
      <c r="C80" s="319"/>
      <c r="D80" s="125"/>
      <c r="E80" s="188" t="s">
        <v>5</v>
      </c>
      <c r="F80" s="189" t="s">
        <v>23</v>
      </c>
      <c r="G80" s="217"/>
      <c r="H80" s="218"/>
      <c r="I80" s="192"/>
    </row>
    <row r="81" spans="2:9" s="2" customFormat="1" ht="18" customHeight="1" x14ac:dyDescent="0.2">
      <c r="B81" s="318"/>
      <c r="C81" s="319"/>
      <c r="D81" s="126"/>
      <c r="E81" s="308" t="s">
        <v>15</v>
      </c>
      <c r="F81" s="309" t="s">
        <v>23</v>
      </c>
      <c r="G81" s="310">
        <f>G79+G80</f>
        <v>0</v>
      </c>
      <c r="H81" s="311">
        <f>H79+H80</f>
        <v>0</v>
      </c>
      <c r="I81" s="312">
        <f>I79+I80</f>
        <v>0</v>
      </c>
    </row>
    <row r="82" spans="2:9" s="2" customFormat="1" ht="18" customHeight="1" x14ac:dyDescent="0.2">
      <c r="B82" s="318" t="s">
        <v>97</v>
      </c>
      <c r="C82" s="319"/>
      <c r="D82" s="124" t="s">
        <v>0</v>
      </c>
      <c r="E82" s="219" t="s">
        <v>34</v>
      </c>
      <c r="F82" s="220" t="s">
        <v>3</v>
      </c>
      <c r="G82" s="221"/>
      <c r="H82" s="221"/>
      <c r="I82" s="247"/>
    </row>
    <row r="83" spans="2:9" s="2" customFormat="1" ht="34.5" customHeight="1" x14ac:dyDescent="0.2">
      <c r="B83" s="318"/>
      <c r="C83" s="319"/>
      <c r="D83" s="124"/>
      <c r="E83" s="222" t="s">
        <v>128</v>
      </c>
      <c r="F83" s="78" t="s">
        <v>18</v>
      </c>
      <c r="G83" s="223"/>
      <c r="H83" s="223"/>
      <c r="I83" s="276"/>
    </row>
    <row r="84" spans="2:9" s="2" customFormat="1" ht="36" customHeight="1" x14ac:dyDescent="0.2">
      <c r="B84" s="318"/>
      <c r="C84" s="319"/>
      <c r="D84" s="125"/>
      <c r="E84" s="222" t="s">
        <v>129</v>
      </c>
      <c r="F84" s="78" t="s">
        <v>18</v>
      </c>
      <c r="G84" s="223"/>
      <c r="H84" s="223"/>
      <c r="I84" s="276"/>
    </row>
    <row r="85" spans="2:9" s="2" customFormat="1" ht="18" customHeight="1" x14ac:dyDescent="0.2">
      <c r="B85" s="318"/>
      <c r="C85" s="319"/>
      <c r="D85" s="126"/>
      <c r="E85" s="224" t="s">
        <v>36</v>
      </c>
      <c r="F85" s="78" t="s">
        <v>18</v>
      </c>
      <c r="G85" s="223"/>
      <c r="H85" s="223"/>
      <c r="I85" s="276"/>
    </row>
    <row r="86" spans="2:9" s="2" customFormat="1" ht="38.25" x14ac:dyDescent="0.2">
      <c r="B86" s="318"/>
      <c r="C86" s="319"/>
      <c r="D86" s="124" t="s">
        <v>41</v>
      </c>
      <c r="E86" s="241" t="s">
        <v>110</v>
      </c>
      <c r="F86" s="242" t="s">
        <v>96</v>
      </c>
      <c r="G86" s="227"/>
      <c r="H86" s="227"/>
      <c r="I86" s="247"/>
    </row>
    <row r="87" spans="2:9" s="2" customFormat="1" ht="18" customHeight="1" x14ac:dyDescent="0.2">
      <c r="B87" s="318"/>
      <c r="C87" s="319"/>
      <c r="D87" s="12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18"/>
      <c r="C88" s="319"/>
      <c r="D88" s="125"/>
      <c r="E88" s="188" t="s">
        <v>5</v>
      </c>
      <c r="F88" s="189" t="s">
        <v>23</v>
      </c>
      <c r="G88" s="217"/>
      <c r="H88" s="218"/>
      <c r="I88" s="192"/>
    </row>
    <row r="89" spans="2:9" s="2" customFormat="1" ht="18" customHeight="1" x14ac:dyDescent="0.2">
      <c r="B89" s="318"/>
      <c r="C89" s="319"/>
      <c r="D89" s="126"/>
      <c r="E89" s="308" t="s">
        <v>15</v>
      </c>
      <c r="F89" s="309" t="s">
        <v>23</v>
      </c>
      <c r="G89" s="310">
        <f>G87+G88</f>
        <v>0</v>
      </c>
      <c r="H89" s="311">
        <f>H87+H88</f>
        <v>0</v>
      </c>
      <c r="I89" s="312">
        <f>I87+I88</f>
        <v>0</v>
      </c>
    </row>
    <row r="90" spans="2:9" s="2" customFormat="1" ht="38.25" x14ac:dyDescent="0.2">
      <c r="B90" s="318"/>
      <c r="C90" s="319"/>
      <c r="D90" s="124" t="s">
        <v>130</v>
      </c>
      <c r="E90" s="241" t="s">
        <v>110</v>
      </c>
      <c r="F90" s="242" t="s">
        <v>96</v>
      </c>
      <c r="G90" s="227"/>
      <c r="H90" s="227"/>
      <c r="I90" s="247"/>
    </row>
    <row r="91" spans="2:9" s="1" customFormat="1" ht="18" customHeight="1" x14ac:dyDescent="0.2">
      <c r="B91" s="318"/>
      <c r="C91" s="319"/>
      <c r="D91" s="12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18"/>
      <c r="C92" s="319"/>
      <c r="D92" s="125"/>
      <c r="E92" s="188" t="s">
        <v>5</v>
      </c>
      <c r="F92" s="189" t="s">
        <v>23</v>
      </c>
      <c r="G92" s="217"/>
      <c r="H92" s="218"/>
      <c r="I92" s="192"/>
    </row>
    <row r="93" spans="2:9" s="1" customFormat="1" ht="18" customHeight="1" x14ac:dyDescent="0.2">
      <c r="B93" s="318"/>
      <c r="C93" s="319"/>
      <c r="D93" s="126"/>
      <c r="E93" s="308" t="s">
        <v>15</v>
      </c>
      <c r="F93" s="309" t="s">
        <v>23</v>
      </c>
      <c r="G93" s="310">
        <f>G91+G92</f>
        <v>0</v>
      </c>
      <c r="H93" s="311">
        <f>H91+H92</f>
        <v>0</v>
      </c>
      <c r="I93" s="312">
        <f>I91+I92</f>
        <v>0</v>
      </c>
    </row>
    <row r="94" spans="2:9" s="2" customFormat="1" ht="28.5" customHeight="1" x14ac:dyDescent="0.2">
      <c r="B94" s="318" t="s">
        <v>11</v>
      </c>
      <c r="C94" s="319"/>
      <c r="D94" s="225" t="s">
        <v>0</v>
      </c>
      <c r="E94" s="219" t="s">
        <v>13</v>
      </c>
      <c r="F94" s="220" t="s">
        <v>3</v>
      </c>
      <c r="G94" s="221"/>
      <c r="H94" s="221"/>
      <c r="I94" s="247"/>
    </row>
    <row r="95" spans="2:9" s="2" customFormat="1" ht="38.25" x14ac:dyDescent="0.2">
      <c r="B95" s="318"/>
      <c r="C95" s="319"/>
      <c r="D95" s="124" t="s">
        <v>53</v>
      </c>
      <c r="E95" s="241" t="s">
        <v>110</v>
      </c>
      <c r="F95" s="242" t="s">
        <v>96</v>
      </c>
      <c r="G95" s="227"/>
      <c r="H95" s="227"/>
      <c r="I95" s="247"/>
    </row>
    <row r="96" spans="2:9" s="1" customFormat="1" ht="18" customHeight="1" x14ac:dyDescent="0.2">
      <c r="B96" s="318"/>
      <c r="C96" s="319"/>
      <c r="D96" s="12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18"/>
      <c r="C97" s="319"/>
      <c r="D97" s="125"/>
      <c r="E97" s="188" t="s">
        <v>5</v>
      </c>
      <c r="F97" s="189" t="s">
        <v>23</v>
      </c>
      <c r="G97" s="217"/>
      <c r="H97" s="218"/>
      <c r="I97" s="192"/>
    </row>
    <row r="98" spans="2:9" s="1" customFormat="1" ht="18" customHeight="1" x14ac:dyDescent="0.2">
      <c r="B98" s="318"/>
      <c r="C98" s="319"/>
      <c r="D98" s="126"/>
      <c r="E98" s="308" t="s">
        <v>15</v>
      </c>
      <c r="F98" s="309" t="s">
        <v>23</v>
      </c>
      <c r="G98" s="310">
        <f>G96+G97</f>
        <v>0</v>
      </c>
      <c r="H98" s="311">
        <f>H96+H97</f>
        <v>0</v>
      </c>
      <c r="I98" s="312">
        <f>I96+I97</f>
        <v>0</v>
      </c>
    </row>
    <row r="99" spans="2:9" s="2" customFormat="1" ht="18" customHeight="1" x14ac:dyDescent="0.2">
      <c r="B99" s="295" t="s">
        <v>44</v>
      </c>
      <c r="C99" s="301"/>
      <c r="D99" s="124" t="s">
        <v>0</v>
      </c>
      <c r="E99" s="229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295"/>
      <c r="C100" s="301"/>
      <c r="D100" s="125"/>
      <c r="E100" s="230" t="s">
        <v>17</v>
      </c>
      <c r="F100" s="231" t="s">
        <v>18</v>
      </c>
      <c r="G100" s="232"/>
      <c r="H100" s="232"/>
      <c r="I100" s="277"/>
    </row>
    <row r="101" spans="2:9" s="2" customFormat="1" ht="18" customHeight="1" x14ac:dyDescent="0.2">
      <c r="B101" s="295"/>
      <c r="C101" s="301"/>
      <c r="D101" s="125"/>
      <c r="E101" s="233" t="s">
        <v>16</v>
      </c>
      <c r="F101" s="234" t="s">
        <v>18</v>
      </c>
      <c r="G101" s="235"/>
      <c r="H101" s="235"/>
      <c r="I101" s="278"/>
    </row>
    <row r="102" spans="2:9" s="2" customFormat="1" ht="38.25" x14ac:dyDescent="0.2">
      <c r="B102" s="295"/>
      <c r="C102" s="301"/>
      <c r="D102" s="124" t="s">
        <v>47</v>
      </c>
      <c r="E102" s="241" t="s">
        <v>110</v>
      </c>
      <c r="F102" s="242" t="s">
        <v>96</v>
      </c>
      <c r="G102" s="227"/>
      <c r="H102" s="227"/>
      <c r="I102" s="247"/>
    </row>
    <row r="103" spans="2:9" s="1" customFormat="1" ht="18" customHeight="1" x14ac:dyDescent="0.2">
      <c r="B103" s="295"/>
      <c r="C103" s="301"/>
      <c r="D103" s="12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295"/>
      <c r="C104" s="301"/>
      <c r="D104" s="125"/>
      <c r="E104" s="188" t="s">
        <v>5</v>
      </c>
      <c r="F104" s="189" t="s">
        <v>23</v>
      </c>
      <c r="G104" s="217"/>
      <c r="H104" s="218"/>
      <c r="I104" s="192"/>
    </row>
    <row r="105" spans="2:9" s="1" customFormat="1" ht="18" customHeight="1" x14ac:dyDescent="0.2">
      <c r="B105" s="295"/>
      <c r="C105" s="301"/>
      <c r="D105" s="126"/>
      <c r="E105" s="308" t="s">
        <v>15</v>
      </c>
      <c r="F105" s="309" t="s">
        <v>23</v>
      </c>
      <c r="G105" s="310">
        <f>G103+G104</f>
        <v>0</v>
      </c>
      <c r="H105" s="311">
        <f>H103+H104</f>
        <v>0</v>
      </c>
      <c r="I105" s="312">
        <f>I103+I104</f>
        <v>0</v>
      </c>
    </row>
    <row r="106" spans="2:9" s="1" customFormat="1" ht="38.25" x14ac:dyDescent="0.2">
      <c r="B106" s="295"/>
      <c r="C106" s="301"/>
      <c r="D106" s="124" t="s">
        <v>48</v>
      </c>
      <c r="E106" s="241" t="s">
        <v>110</v>
      </c>
      <c r="F106" s="242" t="s">
        <v>96</v>
      </c>
      <c r="G106" s="227"/>
      <c r="H106" s="227"/>
      <c r="I106" s="247"/>
    </row>
    <row r="107" spans="2:9" s="1" customFormat="1" ht="18" customHeight="1" x14ac:dyDescent="0.2">
      <c r="B107" s="295"/>
      <c r="C107" s="301"/>
      <c r="D107" s="12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295"/>
      <c r="C108" s="301"/>
      <c r="D108" s="125"/>
      <c r="E108" s="188" t="s">
        <v>5</v>
      </c>
      <c r="F108" s="189" t="s">
        <v>23</v>
      </c>
      <c r="G108" s="217"/>
      <c r="H108" s="218"/>
      <c r="I108" s="192"/>
    </row>
    <row r="109" spans="2:9" s="1" customFormat="1" ht="18" customHeight="1" thickBot="1" x14ac:dyDescent="0.25">
      <c r="B109" s="320"/>
      <c r="C109" s="321"/>
      <c r="D109" s="127"/>
      <c r="E109" s="313" t="s">
        <v>15</v>
      </c>
      <c r="F109" s="314" t="s">
        <v>23</v>
      </c>
      <c r="G109" s="315">
        <f>G107+G108</f>
        <v>0</v>
      </c>
      <c r="H109" s="316">
        <f>H107+H108</f>
        <v>0</v>
      </c>
      <c r="I109" s="317">
        <f>I107+I108</f>
        <v>0</v>
      </c>
    </row>
    <row r="110" spans="2:9" s="1" customFormat="1" ht="18" customHeight="1" x14ac:dyDescent="0.2">
      <c r="B110" s="199" t="s">
        <v>63</v>
      </c>
      <c r="C110" s="200"/>
      <c r="D110" s="201" t="s">
        <v>2</v>
      </c>
      <c r="E110" s="287" t="s">
        <v>4</v>
      </c>
      <c r="F110" s="288" t="s">
        <v>23</v>
      </c>
      <c r="G110" s="289">
        <f t="shared" ref="G110:I111" si="4">SUM(G79,G87,G91,G96,G103,G107)</f>
        <v>0</v>
      </c>
      <c r="H110" s="289">
        <f t="shared" si="4"/>
        <v>0</v>
      </c>
      <c r="I110" s="290">
        <f t="shared" si="4"/>
        <v>0</v>
      </c>
    </row>
    <row r="111" spans="2:9" s="1" customFormat="1" ht="18" customHeight="1" x14ac:dyDescent="0.2">
      <c r="B111" s="205"/>
      <c r="C111" s="206"/>
      <c r="D111" s="207"/>
      <c r="E111" s="291" t="s">
        <v>5</v>
      </c>
      <c r="F111" s="292" t="s">
        <v>23</v>
      </c>
      <c r="G111" s="293">
        <f t="shared" si="4"/>
        <v>0</v>
      </c>
      <c r="H111" s="293">
        <f t="shared" si="4"/>
        <v>0</v>
      </c>
      <c r="I111" s="294">
        <f t="shared" si="4"/>
        <v>0</v>
      </c>
    </row>
    <row r="112" spans="2:9" s="1" customFormat="1" ht="18" customHeight="1" thickBot="1" x14ac:dyDescent="0.25">
      <c r="B112" s="211"/>
      <c r="C112" s="212"/>
      <c r="D112" s="213"/>
      <c r="E112" s="214" t="s">
        <v>15</v>
      </c>
      <c r="F112" s="215" t="s">
        <v>23</v>
      </c>
      <c r="G112" s="216">
        <f>G110+G111</f>
        <v>0</v>
      </c>
      <c r="H112" s="216">
        <f>H110+H111</f>
        <v>0</v>
      </c>
      <c r="I112" s="275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41" t="s">
        <v>24</v>
      </c>
      <c r="C116" s="142"/>
      <c r="D116" s="143"/>
      <c r="E116" s="144"/>
      <c r="F116" s="145" t="s">
        <v>1</v>
      </c>
      <c r="G116" s="146">
        <f>$G$20</f>
        <v>2021</v>
      </c>
      <c r="H116" s="146">
        <f>$H$20</f>
        <v>2022</v>
      </c>
      <c r="I116" s="182">
        <f>$I$20</f>
        <v>2023</v>
      </c>
    </row>
    <row r="117" spans="2:9" s="2" customFormat="1" ht="18" customHeight="1" x14ac:dyDescent="0.2">
      <c r="B117" s="295" t="s">
        <v>8</v>
      </c>
      <c r="C117" s="301"/>
      <c r="D117" s="236" t="s">
        <v>0</v>
      </c>
      <c r="E117" s="229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295"/>
      <c r="C118" s="301"/>
      <c r="D118" s="237"/>
      <c r="E118" s="238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295"/>
      <c r="C119" s="301"/>
      <c r="D119" s="239"/>
      <c r="E119" s="178" t="s">
        <v>85</v>
      </c>
      <c r="F119" s="179" t="s">
        <v>3</v>
      </c>
      <c r="G119" s="240"/>
      <c r="H119" s="240"/>
      <c r="I119" s="183"/>
    </row>
    <row r="120" spans="2:9" s="2" customFormat="1" ht="38.25" x14ac:dyDescent="0.2">
      <c r="B120" s="295"/>
      <c r="C120" s="301"/>
      <c r="D120" s="124" t="s">
        <v>2</v>
      </c>
      <c r="E120" s="241" t="s">
        <v>110</v>
      </c>
      <c r="F120" s="242" t="s">
        <v>96</v>
      </c>
      <c r="G120" s="227"/>
      <c r="H120" s="227"/>
      <c r="I120" s="247"/>
    </row>
    <row r="121" spans="2:9" s="1" customFormat="1" ht="18" customHeight="1" x14ac:dyDescent="0.2">
      <c r="B121" s="295"/>
      <c r="C121" s="301"/>
      <c r="D121" s="12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295"/>
      <c r="C122" s="301"/>
      <c r="D122" s="125"/>
      <c r="E122" s="188" t="s">
        <v>5</v>
      </c>
      <c r="F122" s="189" t="s">
        <v>23</v>
      </c>
      <c r="G122" s="217"/>
      <c r="H122" s="218"/>
      <c r="I122" s="192"/>
    </row>
    <row r="123" spans="2:9" s="1" customFormat="1" ht="18" customHeight="1" x14ac:dyDescent="0.2">
      <c r="B123" s="302"/>
      <c r="C123" s="303"/>
      <c r="D123" s="126"/>
      <c r="E123" s="308" t="s">
        <v>15</v>
      </c>
      <c r="F123" s="309" t="s">
        <v>23</v>
      </c>
      <c r="G123" s="310">
        <f>G121+G122</f>
        <v>0</v>
      </c>
      <c r="H123" s="311">
        <f>H121+H122</f>
        <v>0</v>
      </c>
      <c r="I123" s="312">
        <f>I121+I122</f>
        <v>0</v>
      </c>
    </row>
    <row r="124" spans="2:9" s="2" customFormat="1" ht="18" customHeight="1" x14ac:dyDescent="0.2">
      <c r="B124" s="295" t="s">
        <v>26</v>
      </c>
      <c r="C124" s="301"/>
      <c r="D124" s="236" t="s">
        <v>0</v>
      </c>
      <c r="E124" s="188" t="s">
        <v>86</v>
      </c>
      <c r="F124" s="189" t="s">
        <v>3</v>
      </c>
      <c r="G124" s="218"/>
      <c r="H124" s="218"/>
      <c r="I124" s="192"/>
    </row>
    <row r="125" spans="2:9" s="2" customFormat="1" ht="18" customHeight="1" x14ac:dyDescent="0.2">
      <c r="B125" s="295"/>
      <c r="C125" s="301"/>
      <c r="D125" s="237"/>
      <c r="E125" s="233" t="s">
        <v>54</v>
      </c>
      <c r="F125" s="189" t="s">
        <v>55</v>
      </c>
      <c r="G125" s="243"/>
      <c r="H125" s="243"/>
      <c r="I125" s="279"/>
    </row>
    <row r="126" spans="2:9" s="2" customFormat="1" ht="18" customHeight="1" x14ac:dyDescent="0.2">
      <c r="B126" s="295"/>
      <c r="C126" s="301"/>
      <c r="D126" s="239"/>
      <c r="E126" s="244" t="s">
        <v>56</v>
      </c>
      <c r="F126" s="179" t="s">
        <v>55</v>
      </c>
      <c r="G126" s="245"/>
      <c r="H126" s="245"/>
      <c r="I126" s="280"/>
    </row>
    <row r="127" spans="2:9" s="2" customFormat="1" ht="38.25" x14ac:dyDescent="0.2">
      <c r="B127" s="295"/>
      <c r="C127" s="301"/>
      <c r="D127" s="124" t="s">
        <v>2</v>
      </c>
      <c r="E127" s="241" t="s">
        <v>110</v>
      </c>
      <c r="F127" s="242" t="s">
        <v>96</v>
      </c>
      <c r="G127" s="227"/>
      <c r="H127" s="227"/>
      <c r="I127" s="247"/>
    </row>
    <row r="128" spans="2:9" s="1" customFormat="1" ht="18" customHeight="1" x14ac:dyDescent="0.2">
      <c r="B128" s="295"/>
      <c r="C128" s="301"/>
      <c r="D128" s="12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295"/>
      <c r="C129" s="301"/>
      <c r="D129" s="125"/>
      <c r="E129" s="188" t="s">
        <v>5</v>
      </c>
      <c r="F129" s="189" t="s">
        <v>23</v>
      </c>
      <c r="G129" s="217"/>
      <c r="H129" s="218"/>
      <c r="I129" s="192"/>
    </row>
    <row r="130" spans="2:9" s="1" customFormat="1" ht="18" customHeight="1" x14ac:dyDescent="0.2">
      <c r="B130" s="302"/>
      <c r="C130" s="303"/>
      <c r="D130" s="126"/>
      <c r="E130" s="308" t="s">
        <v>15</v>
      </c>
      <c r="F130" s="309" t="s">
        <v>23</v>
      </c>
      <c r="G130" s="310">
        <f>G128+G129</f>
        <v>0</v>
      </c>
      <c r="H130" s="311">
        <f>H128+H129</f>
        <v>0</v>
      </c>
      <c r="I130" s="312">
        <f>I128+I129</f>
        <v>0</v>
      </c>
    </row>
    <row r="131" spans="2:9" s="2" customFormat="1" ht="18" customHeight="1" x14ac:dyDescent="0.2">
      <c r="B131" s="295" t="s">
        <v>95</v>
      </c>
      <c r="C131" s="301"/>
      <c r="D131" s="248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295"/>
      <c r="C132" s="301"/>
      <c r="D132" s="124" t="s">
        <v>2</v>
      </c>
      <c r="E132" s="241" t="s">
        <v>110</v>
      </c>
      <c r="F132" s="242" t="s">
        <v>96</v>
      </c>
      <c r="G132" s="227"/>
      <c r="H132" s="227"/>
      <c r="I132" s="247"/>
    </row>
    <row r="133" spans="2:9" s="1" customFormat="1" ht="18" customHeight="1" x14ac:dyDescent="0.2">
      <c r="B133" s="295"/>
      <c r="C133" s="301"/>
      <c r="D133" s="12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295"/>
      <c r="C134" s="301"/>
      <c r="D134" s="125"/>
      <c r="E134" s="188" t="s">
        <v>5</v>
      </c>
      <c r="F134" s="189" t="s">
        <v>23</v>
      </c>
      <c r="G134" s="217"/>
      <c r="H134" s="218"/>
      <c r="I134" s="192"/>
    </row>
    <row r="135" spans="2:9" s="1" customFormat="1" ht="18" customHeight="1" x14ac:dyDescent="0.2">
      <c r="B135" s="302"/>
      <c r="C135" s="303"/>
      <c r="D135" s="126"/>
      <c r="E135" s="308" t="s">
        <v>15</v>
      </c>
      <c r="F135" s="309" t="s">
        <v>23</v>
      </c>
      <c r="G135" s="310">
        <f>G133+G134</f>
        <v>0</v>
      </c>
      <c r="H135" s="311">
        <f>H133+H134</f>
        <v>0</v>
      </c>
      <c r="I135" s="312">
        <f>I133+I134</f>
        <v>0</v>
      </c>
    </row>
    <row r="136" spans="2:9" s="2" customFormat="1" ht="18" customHeight="1" x14ac:dyDescent="0.2">
      <c r="B136" s="295" t="s">
        <v>9</v>
      </c>
      <c r="C136" s="301"/>
      <c r="D136" s="248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295"/>
      <c r="C137" s="301"/>
      <c r="D137" s="124" t="s">
        <v>2</v>
      </c>
      <c r="E137" s="241" t="s">
        <v>110</v>
      </c>
      <c r="F137" s="242" t="s">
        <v>96</v>
      </c>
      <c r="G137" s="227"/>
      <c r="H137" s="227"/>
      <c r="I137" s="247"/>
    </row>
    <row r="138" spans="2:9" s="1" customFormat="1" ht="18" customHeight="1" x14ac:dyDescent="0.2">
      <c r="B138" s="295"/>
      <c r="C138" s="301"/>
      <c r="D138" s="12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295"/>
      <c r="C139" s="301"/>
      <c r="D139" s="125"/>
      <c r="E139" s="188" t="s">
        <v>5</v>
      </c>
      <c r="F139" s="189" t="s">
        <v>23</v>
      </c>
      <c r="G139" s="217"/>
      <c r="H139" s="218"/>
      <c r="I139" s="192"/>
    </row>
    <row r="140" spans="2:9" s="1" customFormat="1" ht="18" customHeight="1" thickBot="1" x14ac:dyDescent="0.25">
      <c r="B140" s="320"/>
      <c r="C140" s="321"/>
      <c r="D140" s="127"/>
      <c r="E140" s="313" t="s">
        <v>15</v>
      </c>
      <c r="F140" s="314" t="s">
        <v>23</v>
      </c>
      <c r="G140" s="315">
        <f>G138+G139</f>
        <v>0</v>
      </c>
      <c r="H140" s="316">
        <f>H138+H139</f>
        <v>0</v>
      </c>
      <c r="I140" s="317">
        <f>I138+I139</f>
        <v>0</v>
      </c>
    </row>
    <row r="141" spans="2:9" s="1" customFormat="1" ht="18" customHeight="1" x14ac:dyDescent="0.2">
      <c r="B141" s="199" t="s">
        <v>72</v>
      </c>
      <c r="C141" s="200"/>
      <c r="D141" s="201" t="s">
        <v>2</v>
      </c>
      <c r="E141" s="202" t="s">
        <v>4</v>
      </c>
      <c r="F141" s="203" t="s">
        <v>23</v>
      </c>
      <c r="G141" s="204">
        <f t="shared" ref="G141:I142" si="5">SUM(G121,G128,G133,G138)</f>
        <v>0</v>
      </c>
      <c r="H141" s="204">
        <f t="shared" si="5"/>
        <v>0</v>
      </c>
      <c r="I141" s="273">
        <f t="shared" si="5"/>
        <v>0</v>
      </c>
    </row>
    <row r="142" spans="2:9" s="1" customFormat="1" ht="18" customHeight="1" x14ac:dyDescent="0.2">
      <c r="B142" s="205"/>
      <c r="C142" s="206"/>
      <c r="D142" s="207"/>
      <c r="E142" s="208" t="s">
        <v>5</v>
      </c>
      <c r="F142" s="209" t="s">
        <v>23</v>
      </c>
      <c r="G142" s="210">
        <f t="shared" si="5"/>
        <v>0</v>
      </c>
      <c r="H142" s="210">
        <f t="shared" si="5"/>
        <v>0</v>
      </c>
      <c r="I142" s="274">
        <f t="shared" si="5"/>
        <v>0</v>
      </c>
    </row>
    <row r="143" spans="2:9" s="1" customFormat="1" ht="18" customHeight="1" thickBot="1" x14ac:dyDescent="0.25">
      <c r="B143" s="211"/>
      <c r="C143" s="212"/>
      <c r="D143" s="213"/>
      <c r="E143" s="214" t="s">
        <v>15</v>
      </c>
      <c r="F143" s="215" t="s">
        <v>23</v>
      </c>
      <c r="G143" s="216">
        <f>G141+G142</f>
        <v>0</v>
      </c>
      <c r="H143" s="216">
        <f>H141+H142</f>
        <v>0</v>
      </c>
      <c r="I143" s="275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41" t="s">
        <v>24</v>
      </c>
      <c r="C147" s="142"/>
      <c r="D147" s="143"/>
      <c r="E147" s="144"/>
      <c r="F147" s="145" t="s">
        <v>1</v>
      </c>
      <c r="G147" s="146">
        <f>$G$20</f>
        <v>2021</v>
      </c>
      <c r="H147" s="146">
        <f>$H$20</f>
        <v>2022</v>
      </c>
      <c r="I147" s="182">
        <f>$I$20</f>
        <v>2023</v>
      </c>
    </row>
    <row r="148" spans="2:9" s="1" customFormat="1" ht="36" customHeight="1" x14ac:dyDescent="0.2">
      <c r="B148" s="299" t="s">
        <v>45</v>
      </c>
      <c r="C148" s="300"/>
      <c r="D148" s="225" t="s">
        <v>0</v>
      </c>
      <c r="E148" s="241" t="s">
        <v>115</v>
      </c>
      <c r="F148" s="220" t="s">
        <v>23</v>
      </c>
      <c r="G148" s="221"/>
      <c r="H148" s="221"/>
      <c r="I148" s="247"/>
    </row>
    <row r="149" spans="2:9" s="1" customFormat="1" ht="18" customHeight="1" x14ac:dyDescent="0.2">
      <c r="B149" s="295"/>
      <c r="C149" s="301"/>
      <c r="D149" s="249" t="s">
        <v>143</v>
      </c>
      <c r="E149" s="250"/>
      <c r="F149" s="44" t="s">
        <v>23</v>
      </c>
      <c r="G149" s="251"/>
      <c r="H149" s="45"/>
      <c r="I149" s="46"/>
    </row>
    <row r="150" spans="2:9" s="1" customFormat="1" ht="28.5" customHeight="1" x14ac:dyDescent="0.2">
      <c r="B150" s="299" t="s">
        <v>50</v>
      </c>
      <c r="C150" s="300"/>
      <c r="D150" s="125" t="s">
        <v>0</v>
      </c>
      <c r="E150" s="241" t="s">
        <v>116</v>
      </c>
      <c r="F150" s="220" t="s">
        <v>23</v>
      </c>
      <c r="G150" s="79"/>
      <c r="H150" s="79"/>
      <c r="I150" s="101"/>
    </row>
    <row r="151" spans="2:9" s="1" customFormat="1" ht="32.25" customHeight="1" x14ac:dyDescent="0.2">
      <c r="B151" s="295"/>
      <c r="C151" s="301"/>
      <c r="D151" s="126"/>
      <c r="E151" s="241" t="s">
        <v>115</v>
      </c>
      <c r="F151" s="220" t="s">
        <v>23</v>
      </c>
      <c r="G151" s="79"/>
      <c r="H151" s="79"/>
      <c r="I151" s="101"/>
    </row>
    <row r="152" spans="2:9" s="1" customFormat="1" ht="18" customHeight="1" x14ac:dyDescent="0.2">
      <c r="B152" s="302"/>
      <c r="C152" s="303"/>
      <c r="D152" s="249" t="s">
        <v>143</v>
      </c>
      <c r="E152" s="250"/>
      <c r="F152" s="44" t="s">
        <v>23</v>
      </c>
      <c r="G152" s="251"/>
      <c r="H152" s="45"/>
      <c r="I152" s="46"/>
    </row>
    <row r="153" spans="2:9" s="2" customFormat="1" ht="29.25" customHeight="1" x14ac:dyDescent="0.2">
      <c r="B153" s="299" t="s">
        <v>14</v>
      </c>
      <c r="C153" s="300"/>
      <c r="D153" s="225" t="s">
        <v>0</v>
      </c>
      <c r="E153" s="241" t="s">
        <v>115</v>
      </c>
      <c r="F153" s="220" t="s">
        <v>23</v>
      </c>
      <c r="G153" s="221"/>
      <c r="H153" s="221"/>
      <c r="I153" s="247"/>
    </row>
    <row r="154" spans="2:9" s="1" customFormat="1" ht="21" customHeight="1" thickBot="1" x14ac:dyDescent="0.25">
      <c r="B154" s="320"/>
      <c r="C154" s="321"/>
      <c r="D154" s="249" t="s">
        <v>143</v>
      </c>
      <c r="E154" s="250"/>
      <c r="F154" s="252" t="s">
        <v>23</v>
      </c>
      <c r="G154" s="253"/>
      <c r="H154" s="254"/>
      <c r="I154" s="255"/>
    </row>
    <row r="155" spans="2:9" s="6" customFormat="1" ht="32.25" customHeight="1" thickBot="1" x14ac:dyDescent="0.25">
      <c r="B155" s="322" t="s">
        <v>73</v>
      </c>
      <c r="C155" s="323"/>
      <c r="D155" s="323"/>
      <c r="E155" s="324"/>
      <c r="F155" s="325" t="s">
        <v>23</v>
      </c>
      <c r="G155" s="326">
        <f>SUM(G149,G152,G154)</f>
        <v>0</v>
      </c>
      <c r="H155" s="326">
        <f>SUM(H149,H152,H154)</f>
        <v>0</v>
      </c>
      <c r="I155" s="327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41" t="s">
        <v>24</v>
      </c>
      <c r="C159" s="142"/>
      <c r="D159" s="143"/>
      <c r="E159" s="144"/>
      <c r="F159" s="145" t="s">
        <v>1</v>
      </c>
      <c r="G159" s="146">
        <f>$G$20</f>
        <v>2021</v>
      </c>
      <c r="H159" s="146">
        <f>$H$20</f>
        <v>2022</v>
      </c>
      <c r="I159" s="182">
        <f>$I$20</f>
        <v>2023</v>
      </c>
    </row>
    <row r="160" spans="2:9" s="1" customFormat="1" ht="36" customHeight="1" x14ac:dyDescent="0.2">
      <c r="B160" s="299" t="s">
        <v>62</v>
      </c>
      <c r="C160" s="300"/>
      <c r="D160" s="80" t="s">
        <v>0</v>
      </c>
      <c r="E160" s="84" t="s">
        <v>133</v>
      </c>
      <c r="F160" s="63" t="s">
        <v>3</v>
      </c>
      <c r="G160" s="109"/>
      <c r="H160" s="109"/>
      <c r="I160" s="110"/>
    </row>
    <row r="161" spans="2:9" s="1" customFormat="1" ht="38.25" x14ac:dyDescent="0.2">
      <c r="B161" s="295"/>
      <c r="C161" s="301"/>
      <c r="D161" s="124" t="s">
        <v>37</v>
      </c>
      <c r="E161" s="241" t="s">
        <v>110</v>
      </c>
      <c r="F161" s="242" t="s">
        <v>96</v>
      </c>
      <c r="G161" s="227"/>
      <c r="H161" s="227"/>
      <c r="I161" s="247"/>
    </row>
    <row r="162" spans="2:9" s="2" customFormat="1" ht="21" customHeight="1" x14ac:dyDescent="0.2">
      <c r="B162" s="295"/>
      <c r="C162" s="301"/>
      <c r="D162" s="12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295"/>
      <c r="C163" s="301"/>
      <c r="D163" s="125"/>
      <c r="E163" s="188" t="s">
        <v>5</v>
      </c>
      <c r="F163" s="189" t="s">
        <v>23</v>
      </c>
      <c r="G163" s="217"/>
      <c r="H163" s="218"/>
      <c r="I163" s="192"/>
    </row>
    <row r="164" spans="2:9" s="1" customFormat="1" ht="21" customHeight="1" x14ac:dyDescent="0.2">
      <c r="B164" s="295"/>
      <c r="C164" s="301"/>
      <c r="D164" s="126"/>
      <c r="E164" s="308" t="s">
        <v>15</v>
      </c>
      <c r="F164" s="309" t="s">
        <v>23</v>
      </c>
      <c r="G164" s="310">
        <f>G162+G163</f>
        <v>0</v>
      </c>
      <c r="H164" s="311">
        <f>H162+H163</f>
        <v>0</v>
      </c>
      <c r="I164" s="312">
        <f>I162+I163</f>
        <v>0</v>
      </c>
    </row>
    <row r="165" spans="2:9" s="1" customFormat="1" ht="47.25" customHeight="1" x14ac:dyDescent="0.2">
      <c r="B165" s="295"/>
      <c r="C165" s="301"/>
      <c r="D165" s="124" t="s">
        <v>118</v>
      </c>
      <c r="E165" s="241" t="s">
        <v>110</v>
      </c>
      <c r="F165" s="242" t="s">
        <v>96</v>
      </c>
      <c r="G165" s="227"/>
      <c r="H165" s="227"/>
      <c r="I165" s="247"/>
    </row>
    <row r="166" spans="2:9" s="2" customFormat="1" ht="21" customHeight="1" x14ac:dyDescent="0.2">
      <c r="B166" s="295"/>
      <c r="C166" s="301"/>
      <c r="D166" s="12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295"/>
      <c r="C167" s="301"/>
      <c r="D167" s="125"/>
      <c r="E167" s="188" t="s">
        <v>5</v>
      </c>
      <c r="F167" s="189" t="s">
        <v>23</v>
      </c>
      <c r="G167" s="217"/>
      <c r="H167" s="218"/>
      <c r="I167" s="192"/>
    </row>
    <row r="168" spans="2:9" s="1" customFormat="1" ht="21" customHeight="1" x14ac:dyDescent="0.2">
      <c r="B168" s="295"/>
      <c r="C168" s="301"/>
      <c r="D168" s="126"/>
      <c r="E168" s="308" t="s">
        <v>15</v>
      </c>
      <c r="F168" s="309" t="s">
        <v>23</v>
      </c>
      <c r="G168" s="310">
        <f>G166+G167</f>
        <v>0</v>
      </c>
      <c r="H168" s="311">
        <f>H166+H167</f>
        <v>0</v>
      </c>
      <c r="I168" s="312">
        <f>I166+I167</f>
        <v>0</v>
      </c>
    </row>
    <row r="169" spans="2:9" s="1" customFormat="1" ht="46.5" customHeight="1" x14ac:dyDescent="0.2">
      <c r="B169" s="295"/>
      <c r="C169" s="301"/>
      <c r="D169" s="124" t="s">
        <v>38</v>
      </c>
      <c r="E169" s="241" t="s">
        <v>110</v>
      </c>
      <c r="F169" s="242" t="s">
        <v>96</v>
      </c>
      <c r="G169" s="227"/>
      <c r="H169" s="227"/>
      <c r="I169" s="247"/>
    </row>
    <row r="170" spans="2:9" s="2" customFormat="1" ht="21" customHeight="1" x14ac:dyDescent="0.2">
      <c r="B170" s="295"/>
      <c r="C170" s="301"/>
      <c r="D170" s="12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295"/>
      <c r="C171" s="301"/>
      <c r="D171" s="125"/>
      <c r="E171" s="188" t="s">
        <v>5</v>
      </c>
      <c r="F171" s="189" t="s">
        <v>23</v>
      </c>
      <c r="G171" s="217"/>
      <c r="H171" s="218"/>
      <c r="I171" s="192"/>
    </row>
    <row r="172" spans="2:9" s="1" customFormat="1" ht="21" customHeight="1" x14ac:dyDescent="0.2">
      <c r="B172" s="295"/>
      <c r="C172" s="301"/>
      <c r="D172" s="126"/>
      <c r="E172" s="308" t="s">
        <v>15</v>
      </c>
      <c r="F172" s="309" t="s">
        <v>23</v>
      </c>
      <c r="G172" s="310">
        <f>G170+G171</f>
        <v>0</v>
      </c>
      <c r="H172" s="311">
        <f>H170+H171</f>
        <v>0</v>
      </c>
      <c r="I172" s="312">
        <f>I170+I171</f>
        <v>0</v>
      </c>
    </row>
    <row r="173" spans="2:9" s="1" customFormat="1" ht="40.5" customHeight="1" x14ac:dyDescent="0.2">
      <c r="B173" s="295"/>
      <c r="C173" s="301"/>
      <c r="D173" s="124" t="s">
        <v>87</v>
      </c>
      <c r="E173" s="241" t="s">
        <v>110</v>
      </c>
      <c r="F173" s="242" t="s">
        <v>96</v>
      </c>
      <c r="G173" s="227"/>
      <c r="H173" s="227"/>
      <c r="I173" s="247"/>
    </row>
    <row r="174" spans="2:9" s="2" customFormat="1" ht="21" customHeight="1" x14ac:dyDescent="0.2">
      <c r="B174" s="295"/>
      <c r="C174" s="301"/>
      <c r="D174" s="12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295"/>
      <c r="C175" s="301"/>
      <c r="D175" s="125"/>
      <c r="E175" s="188" t="s">
        <v>5</v>
      </c>
      <c r="F175" s="189" t="s">
        <v>23</v>
      </c>
      <c r="G175" s="217"/>
      <c r="H175" s="218"/>
      <c r="I175" s="192"/>
    </row>
    <row r="176" spans="2:9" s="1" customFormat="1" ht="21" customHeight="1" x14ac:dyDescent="0.2">
      <c r="B176" s="295"/>
      <c r="C176" s="301"/>
      <c r="D176" s="126"/>
      <c r="E176" s="308" t="s">
        <v>15</v>
      </c>
      <c r="F176" s="309" t="s">
        <v>23</v>
      </c>
      <c r="G176" s="310">
        <f>G174+G175</f>
        <v>0</v>
      </c>
      <c r="H176" s="311">
        <f>H174+H175</f>
        <v>0</v>
      </c>
      <c r="I176" s="312">
        <f>I174+I175</f>
        <v>0</v>
      </c>
    </row>
    <row r="177" spans="2:9" s="1" customFormat="1" ht="42.75" customHeight="1" x14ac:dyDescent="0.2">
      <c r="B177" s="295"/>
      <c r="C177" s="301"/>
      <c r="D177" s="124" t="s">
        <v>46</v>
      </c>
      <c r="E177" s="241" t="s">
        <v>110</v>
      </c>
      <c r="F177" s="242" t="s">
        <v>96</v>
      </c>
      <c r="G177" s="227"/>
      <c r="H177" s="227"/>
      <c r="I177" s="247"/>
    </row>
    <row r="178" spans="2:9" s="2" customFormat="1" ht="21" customHeight="1" x14ac:dyDescent="0.2">
      <c r="B178" s="295"/>
      <c r="C178" s="301"/>
      <c r="D178" s="12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295"/>
      <c r="C179" s="301"/>
      <c r="D179" s="125"/>
      <c r="E179" s="188" t="s">
        <v>5</v>
      </c>
      <c r="F179" s="189" t="s">
        <v>23</v>
      </c>
      <c r="G179" s="217"/>
      <c r="H179" s="218"/>
      <c r="I179" s="192"/>
    </row>
    <row r="180" spans="2:9" s="1" customFormat="1" ht="21" customHeight="1" x14ac:dyDescent="0.2">
      <c r="B180" s="295"/>
      <c r="C180" s="301"/>
      <c r="D180" s="126"/>
      <c r="E180" s="308" t="s">
        <v>15</v>
      </c>
      <c r="F180" s="309" t="s">
        <v>23</v>
      </c>
      <c r="G180" s="310">
        <f>G178+G179</f>
        <v>0</v>
      </c>
      <c r="H180" s="311">
        <f>H178+H179</f>
        <v>0</v>
      </c>
      <c r="I180" s="312">
        <f>I178+I179</f>
        <v>0</v>
      </c>
    </row>
    <row r="181" spans="2:9" s="1" customFormat="1" ht="40.5" customHeight="1" x14ac:dyDescent="0.2">
      <c r="B181" s="295"/>
      <c r="C181" s="301"/>
      <c r="D181" s="124" t="s">
        <v>119</v>
      </c>
      <c r="E181" s="241" t="s">
        <v>110</v>
      </c>
      <c r="F181" s="242" t="s">
        <v>96</v>
      </c>
      <c r="G181" s="227"/>
      <c r="H181" s="227"/>
      <c r="I181" s="247"/>
    </row>
    <row r="182" spans="2:9" s="2" customFormat="1" ht="21" customHeight="1" x14ac:dyDescent="0.2">
      <c r="B182" s="295"/>
      <c r="C182" s="301"/>
      <c r="D182" s="12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295"/>
      <c r="C183" s="301"/>
      <c r="D183" s="125"/>
      <c r="E183" s="188" t="s">
        <v>5</v>
      </c>
      <c r="F183" s="189" t="s">
        <v>23</v>
      </c>
      <c r="G183" s="217"/>
      <c r="H183" s="218"/>
      <c r="I183" s="192"/>
    </row>
    <row r="184" spans="2:9" s="1" customFormat="1" ht="21" customHeight="1" x14ac:dyDescent="0.2">
      <c r="B184" s="295"/>
      <c r="C184" s="301"/>
      <c r="D184" s="126"/>
      <c r="E184" s="308" t="s">
        <v>15</v>
      </c>
      <c r="F184" s="309" t="s">
        <v>23</v>
      </c>
      <c r="G184" s="310">
        <f>G182+G183</f>
        <v>0</v>
      </c>
      <c r="H184" s="311">
        <f>H182+H183</f>
        <v>0</v>
      </c>
      <c r="I184" s="312">
        <f>I182+I183</f>
        <v>0</v>
      </c>
    </row>
    <row r="185" spans="2:9" s="1" customFormat="1" ht="44.25" customHeight="1" x14ac:dyDescent="0.2">
      <c r="B185" s="295"/>
      <c r="C185" s="301"/>
      <c r="D185" s="124" t="s">
        <v>51</v>
      </c>
      <c r="E185" s="241" t="s">
        <v>110</v>
      </c>
      <c r="F185" s="242" t="s">
        <v>96</v>
      </c>
      <c r="G185" s="227"/>
      <c r="H185" s="227"/>
      <c r="I185" s="247"/>
    </row>
    <row r="186" spans="2:9" s="2" customFormat="1" ht="21" customHeight="1" x14ac:dyDescent="0.2">
      <c r="B186" s="295"/>
      <c r="C186" s="301"/>
      <c r="D186" s="12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295"/>
      <c r="C187" s="301"/>
      <c r="D187" s="125"/>
      <c r="E187" s="188" t="s">
        <v>5</v>
      </c>
      <c r="F187" s="189" t="s">
        <v>23</v>
      </c>
      <c r="G187" s="217"/>
      <c r="H187" s="218"/>
      <c r="I187" s="192"/>
    </row>
    <row r="188" spans="2:9" s="1" customFormat="1" ht="21" customHeight="1" thickBot="1" x14ac:dyDescent="0.25">
      <c r="B188" s="320"/>
      <c r="C188" s="321"/>
      <c r="D188" s="127"/>
      <c r="E188" s="313" t="s">
        <v>15</v>
      </c>
      <c r="F188" s="314" t="s">
        <v>23</v>
      </c>
      <c r="G188" s="315">
        <f>G186+G187</f>
        <v>0</v>
      </c>
      <c r="H188" s="316">
        <f>H186+H187</f>
        <v>0</v>
      </c>
      <c r="I188" s="317">
        <f>I186+I187</f>
        <v>0</v>
      </c>
    </row>
    <row r="189" spans="2:9" s="1" customFormat="1" ht="18" customHeight="1" x14ac:dyDescent="0.2">
      <c r="B189" s="199" t="s">
        <v>78</v>
      </c>
      <c r="C189" s="200"/>
      <c r="D189" s="201" t="s">
        <v>2</v>
      </c>
      <c r="E189" s="202" t="s">
        <v>4</v>
      </c>
      <c r="F189" s="203" t="s">
        <v>23</v>
      </c>
      <c r="G189" s="204">
        <f>SUM(G162,G166,G170,G174,G178,G182,G186)</f>
        <v>0</v>
      </c>
      <c r="H189" s="204">
        <f t="shared" ref="H189:I189" si="6">SUM(H162,H166,H170,H174,H178,H182,H186)</f>
        <v>0</v>
      </c>
      <c r="I189" s="273">
        <f t="shared" si="6"/>
        <v>0</v>
      </c>
    </row>
    <row r="190" spans="2:9" s="1" customFormat="1" ht="18" customHeight="1" x14ac:dyDescent="0.2">
      <c r="B190" s="205"/>
      <c r="C190" s="206"/>
      <c r="D190" s="207"/>
      <c r="E190" s="208" t="s">
        <v>5</v>
      </c>
      <c r="F190" s="209" t="s">
        <v>23</v>
      </c>
      <c r="G190" s="210">
        <f t="shared" ref="G190:I190" si="7">SUM(G163,G167,G171,G175,G179,G183,G187)</f>
        <v>0</v>
      </c>
      <c r="H190" s="210">
        <f t="shared" si="7"/>
        <v>0</v>
      </c>
      <c r="I190" s="274">
        <f t="shared" si="7"/>
        <v>0</v>
      </c>
    </row>
    <row r="191" spans="2:9" s="1" customFormat="1" ht="18" customHeight="1" thickBot="1" x14ac:dyDescent="0.25">
      <c r="B191" s="211"/>
      <c r="C191" s="212"/>
      <c r="D191" s="213"/>
      <c r="E191" s="214" t="s">
        <v>15</v>
      </c>
      <c r="F191" s="215" t="s">
        <v>23</v>
      </c>
      <c r="G191" s="216">
        <f>G189+G190</f>
        <v>0</v>
      </c>
      <c r="H191" s="216">
        <f t="shared" ref="H191:I191" si="8">H189+H190</f>
        <v>0</v>
      </c>
      <c r="I191" s="275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41" t="s">
        <v>24</v>
      </c>
      <c r="C195" s="142"/>
      <c r="D195" s="143"/>
      <c r="E195" s="144"/>
      <c r="F195" s="145" t="s">
        <v>1</v>
      </c>
      <c r="G195" s="146">
        <f>$G$20</f>
        <v>2021</v>
      </c>
      <c r="H195" s="146">
        <f>$H$20</f>
        <v>2022</v>
      </c>
      <c r="I195" s="182">
        <f>$I$20</f>
        <v>2023</v>
      </c>
    </row>
    <row r="196" spans="2:9" s="2" customFormat="1" ht="18" customHeight="1" x14ac:dyDescent="0.2">
      <c r="B196" s="299" t="s">
        <v>27</v>
      </c>
      <c r="C196" s="300"/>
      <c r="D196" s="114" t="s">
        <v>0</v>
      </c>
      <c r="E196" s="229" t="s">
        <v>28</v>
      </c>
      <c r="F196" s="9" t="s">
        <v>29</v>
      </c>
      <c r="G196" s="271"/>
      <c r="H196" s="271"/>
      <c r="I196" s="272"/>
    </row>
    <row r="197" spans="2:9" s="1" customFormat="1" ht="18" customHeight="1" x14ac:dyDescent="0.2">
      <c r="B197" s="295"/>
      <c r="C197" s="301"/>
      <c r="D197" s="12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295"/>
      <c r="C198" s="301"/>
      <c r="D198" s="125"/>
      <c r="E198" s="188" t="s">
        <v>5</v>
      </c>
      <c r="F198" s="189" t="s">
        <v>23</v>
      </c>
      <c r="G198" s="217"/>
      <c r="H198" s="218"/>
      <c r="I198" s="192"/>
    </row>
    <row r="199" spans="2:9" s="1" customFormat="1" ht="18" customHeight="1" x14ac:dyDescent="0.2">
      <c r="B199" s="302"/>
      <c r="C199" s="303"/>
      <c r="D199" s="126"/>
      <c r="E199" s="308" t="s">
        <v>15</v>
      </c>
      <c r="F199" s="309" t="s">
        <v>23</v>
      </c>
      <c r="G199" s="310">
        <f>G197+G198</f>
        <v>0</v>
      </c>
      <c r="H199" s="311">
        <f>H197+H198</f>
        <v>0</v>
      </c>
      <c r="I199" s="312">
        <f>I197+I198</f>
        <v>0</v>
      </c>
    </row>
    <row r="200" spans="2:9" s="1" customFormat="1" ht="18" customHeight="1" x14ac:dyDescent="0.2">
      <c r="B200" s="299" t="s">
        <v>30</v>
      </c>
      <c r="C200" s="300"/>
      <c r="D200" s="124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295"/>
      <c r="C201" s="301"/>
      <c r="D201" s="125"/>
      <c r="E201" s="188" t="s">
        <v>5</v>
      </c>
      <c r="F201" s="189" t="s">
        <v>23</v>
      </c>
      <c r="G201" s="217"/>
      <c r="H201" s="218"/>
      <c r="I201" s="192"/>
    </row>
    <row r="202" spans="2:9" s="1" customFormat="1" ht="18" customHeight="1" x14ac:dyDescent="0.2">
      <c r="B202" s="302"/>
      <c r="C202" s="303"/>
      <c r="D202" s="126"/>
      <c r="E202" s="308" t="s">
        <v>15</v>
      </c>
      <c r="F202" s="309" t="s">
        <v>23</v>
      </c>
      <c r="G202" s="310">
        <f>G200+G201</f>
        <v>0</v>
      </c>
      <c r="H202" s="311">
        <f>H200+H201</f>
        <v>0</v>
      </c>
      <c r="I202" s="312">
        <f>I200+I201</f>
        <v>0</v>
      </c>
    </row>
    <row r="203" spans="2:9" s="1" customFormat="1" ht="18" customHeight="1" x14ac:dyDescent="0.2">
      <c r="B203" s="299" t="s">
        <v>31</v>
      </c>
      <c r="C203" s="300"/>
      <c r="D203" s="124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295"/>
      <c r="C204" s="301"/>
      <c r="D204" s="125"/>
      <c r="E204" s="188" t="s">
        <v>5</v>
      </c>
      <c r="F204" s="189" t="s">
        <v>23</v>
      </c>
      <c r="G204" s="217"/>
      <c r="H204" s="218"/>
      <c r="I204" s="192"/>
    </row>
    <row r="205" spans="2:9" s="1" customFormat="1" ht="18" customHeight="1" thickBot="1" x14ac:dyDescent="0.25">
      <c r="B205" s="320"/>
      <c r="C205" s="321"/>
      <c r="D205" s="127"/>
      <c r="E205" s="313" t="s">
        <v>15</v>
      </c>
      <c r="F205" s="314" t="s">
        <v>23</v>
      </c>
      <c r="G205" s="315">
        <f>G203+G204</f>
        <v>0</v>
      </c>
      <c r="H205" s="316">
        <f>H203+H204</f>
        <v>0</v>
      </c>
      <c r="I205" s="317">
        <f>I203+I204</f>
        <v>0</v>
      </c>
    </row>
    <row r="206" spans="2:9" s="1" customFormat="1" ht="18" customHeight="1" x14ac:dyDescent="0.2">
      <c r="B206" s="199" t="s">
        <v>74</v>
      </c>
      <c r="C206" s="200"/>
      <c r="D206" s="201" t="s">
        <v>2</v>
      </c>
      <c r="E206" s="202" t="s">
        <v>4</v>
      </c>
      <c r="F206" s="203" t="s">
        <v>23</v>
      </c>
      <c r="G206" s="204">
        <f>SUM(G197,G200,G203)</f>
        <v>0</v>
      </c>
      <c r="H206" s="204">
        <f t="shared" ref="H206:I207" si="9">SUM(H197,H200,H203)</f>
        <v>0</v>
      </c>
      <c r="I206" s="273">
        <f t="shared" si="9"/>
        <v>0</v>
      </c>
    </row>
    <row r="207" spans="2:9" s="1" customFormat="1" ht="18" customHeight="1" x14ac:dyDescent="0.2">
      <c r="B207" s="205"/>
      <c r="C207" s="206"/>
      <c r="D207" s="207"/>
      <c r="E207" s="208" t="s">
        <v>5</v>
      </c>
      <c r="F207" s="209" t="s">
        <v>23</v>
      </c>
      <c r="G207" s="210">
        <f t="shared" ref="G207:H207" si="10">SUM(G198,G201,G204)</f>
        <v>0</v>
      </c>
      <c r="H207" s="210">
        <f t="shared" si="10"/>
        <v>0</v>
      </c>
      <c r="I207" s="274">
        <f t="shared" si="9"/>
        <v>0</v>
      </c>
    </row>
    <row r="208" spans="2:9" s="1" customFormat="1" ht="18" customHeight="1" thickBot="1" x14ac:dyDescent="0.25">
      <c r="B208" s="211"/>
      <c r="C208" s="212"/>
      <c r="D208" s="213"/>
      <c r="E208" s="214" t="s">
        <v>15</v>
      </c>
      <c r="F208" s="215" t="s">
        <v>23</v>
      </c>
      <c r="G208" s="216">
        <f>G206+G207</f>
        <v>0</v>
      </c>
      <c r="H208" s="216">
        <f>H206+H207</f>
        <v>0</v>
      </c>
      <c r="I208" s="275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41" t="s">
        <v>24</v>
      </c>
      <c r="C213" s="142"/>
      <c r="D213" s="143"/>
      <c r="E213" s="144"/>
      <c r="F213" s="145" t="s">
        <v>1</v>
      </c>
      <c r="G213" s="146">
        <f>$G$20</f>
        <v>2021</v>
      </c>
      <c r="H213" s="146">
        <f>$H$20</f>
        <v>2022</v>
      </c>
      <c r="I213" s="182">
        <f>$I$20</f>
        <v>2023</v>
      </c>
    </row>
    <row r="214" spans="2:9" s="1" customFormat="1" ht="18" customHeight="1" x14ac:dyDescent="0.2">
      <c r="B214" s="199" t="s">
        <v>146</v>
      </c>
      <c r="C214" s="200"/>
      <c r="D214" s="201" t="s">
        <v>2</v>
      </c>
      <c r="E214" s="202" t="s">
        <v>4</v>
      </c>
      <c r="F214" s="203" t="s">
        <v>23</v>
      </c>
      <c r="G214" s="204">
        <f>SUM(G57,G69,G110,G141,G189,G206)</f>
        <v>0</v>
      </c>
      <c r="H214" s="204">
        <f>SUM(H57,H69,H110,H141,H189,H206)</f>
        <v>0</v>
      </c>
      <c r="I214" s="273">
        <f>SUM(I57,I69,I110,I141,I189,I206)</f>
        <v>0</v>
      </c>
    </row>
    <row r="215" spans="2:9" s="1" customFormat="1" ht="18" customHeight="1" x14ac:dyDescent="0.2">
      <c r="B215" s="205"/>
      <c r="C215" s="206"/>
      <c r="D215" s="207"/>
      <c r="E215" s="208" t="s">
        <v>5</v>
      </c>
      <c r="F215" s="209" t="s">
        <v>23</v>
      </c>
      <c r="G215" s="210">
        <f>SUM(G58,G70,G111,G142,G190,G207,G155)</f>
        <v>0</v>
      </c>
      <c r="H215" s="210">
        <f>SUM(H58,H70,H111,H142,H190,H207,H155)</f>
        <v>0</v>
      </c>
      <c r="I215" s="274">
        <f>SUM(I58,I70,I111,I142,I190,I207,I155)</f>
        <v>0</v>
      </c>
    </row>
    <row r="216" spans="2:9" s="1" customFormat="1" ht="18" customHeight="1" thickBot="1" x14ac:dyDescent="0.25">
      <c r="B216" s="211"/>
      <c r="C216" s="212"/>
      <c r="D216" s="213"/>
      <c r="E216" s="214" t="s">
        <v>15</v>
      </c>
      <c r="F216" s="215" t="s">
        <v>23</v>
      </c>
      <c r="G216" s="216">
        <f>G214+G215</f>
        <v>0</v>
      </c>
      <c r="H216" s="216">
        <f>H214+H215</f>
        <v>0</v>
      </c>
      <c r="I216" s="275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141" t="s">
        <v>24</v>
      </c>
      <c r="C221" s="142"/>
      <c r="D221" s="143"/>
      <c r="E221" s="144"/>
      <c r="F221" s="145" t="s">
        <v>1</v>
      </c>
      <c r="G221" s="182"/>
      <c r="H221" s="19"/>
      <c r="I221" s="19"/>
    </row>
    <row r="222" spans="2:9" s="1" customFormat="1" ht="27.75" customHeight="1" thickBot="1" x14ac:dyDescent="0.25">
      <c r="B222" s="282" t="s">
        <v>125</v>
      </c>
      <c r="C222" s="283"/>
      <c r="D222" s="283"/>
      <c r="E222" s="284"/>
      <c r="F222" s="285" t="s">
        <v>90</v>
      </c>
      <c r="G222" s="286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41" t="s">
        <v>24</v>
      </c>
      <c r="C226" s="142"/>
      <c r="D226" s="143"/>
      <c r="E226" s="144"/>
      <c r="F226" s="145" t="s">
        <v>1</v>
      </c>
      <c r="G226" s="146">
        <f>$G$20</f>
        <v>2021</v>
      </c>
      <c r="H226" s="146">
        <f>$H$20</f>
        <v>2022</v>
      </c>
      <c r="I226" s="182">
        <f>$I$20</f>
        <v>2023</v>
      </c>
    </row>
    <row r="227" spans="2:9" s="2" customFormat="1" ht="18" customHeight="1" x14ac:dyDescent="0.2">
      <c r="B227" s="128" t="s">
        <v>123</v>
      </c>
      <c r="C227" s="129"/>
      <c r="D227" s="130"/>
      <c r="E227" s="47" t="s">
        <v>6</v>
      </c>
      <c r="F227" s="48" t="s">
        <v>3</v>
      </c>
      <c r="G227" s="49"/>
      <c r="H227" s="49"/>
      <c r="I227" s="50"/>
    </row>
    <row r="228" spans="2:9" s="2" customFormat="1" ht="18" customHeight="1" x14ac:dyDescent="0.2">
      <c r="B228" s="131"/>
      <c r="C228" s="132"/>
      <c r="D228" s="133"/>
      <c r="E228" s="51" t="s">
        <v>52</v>
      </c>
      <c r="F228" s="63" t="s">
        <v>3</v>
      </c>
      <c r="G228" s="64"/>
      <c r="H228" s="64"/>
      <c r="I228" s="65"/>
    </row>
    <row r="229" spans="2:9" s="2" customFormat="1" ht="18" customHeight="1" x14ac:dyDescent="0.2">
      <c r="B229" s="131"/>
      <c r="C229" s="132"/>
      <c r="D229" s="133"/>
      <c r="E229" s="104" t="s">
        <v>124</v>
      </c>
      <c r="F229" s="63" t="s">
        <v>3</v>
      </c>
      <c r="G229" s="59"/>
      <c r="H229" s="59"/>
      <c r="I229" s="60"/>
    </row>
    <row r="230" spans="2:9" s="2" customFormat="1" ht="18" customHeight="1" x14ac:dyDescent="0.2">
      <c r="B230" s="131"/>
      <c r="C230" s="132"/>
      <c r="D230" s="133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131"/>
      <c r="C231" s="132"/>
      <c r="D231" s="133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customHeight="1" x14ac:dyDescent="0.2">
      <c r="B232" s="131"/>
      <c r="C232" s="132"/>
      <c r="D232" s="133"/>
      <c r="E232" s="77" t="s">
        <v>33</v>
      </c>
      <c r="F232" s="105" t="s">
        <v>139</v>
      </c>
      <c r="G232" s="71"/>
      <c r="H232" s="71"/>
      <c r="I232" s="72"/>
    </row>
    <row r="233" spans="2:9" s="2" customFormat="1" ht="18" customHeight="1" thickBot="1" x14ac:dyDescent="0.25">
      <c r="B233" s="134"/>
      <c r="C233" s="135"/>
      <c r="D233" s="136"/>
      <c r="E233" s="73" t="s">
        <v>10</v>
      </c>
      <c r="F233" s="74" t="s">
        <v>3</v>
      </c>
      <c r="G233" s="75"/>
      <c r="H233" s="75"/>
      <c r="I233" s="76"/>
    </row>
    <row r="234" spans="2:9" ht="13.5" thickBot="1" x14ac:dyDescent="0.25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128" t="s">
        <v>57</v>
      </c>
      <c r="C236" s="129"/>
      <c r="D236" s="130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131"/>
      <c r="C237" s="132"/>
      <c r="D237" s="133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131"/>
      <c r="C238" s="132"/>
      <c r="D238" s="133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131"/>
      <c r="C239" s="132"/>
      <c r="D239" s="133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131"/>
      <c r="C240" s="132"/>
      <c r="D240" s="133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131"/>
      <c r="C241" s="132"/>
      <c r="D241" s="133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134"/>
      <c r="C242" s="135"/>
      <c r="D242" s="136"/>
      <c r="E242" s="73" t="s">
        <v>10</v>
      </c>
      <c r="F242" s="74" t="s">
        <v>3</v>
      </c>
      <c r="G242" s="75"/>
      <c r="H242" s="75"/>
      <c r="I242" s="76"/>
    </row>
    <row r="243" spans="2:9" ht="13.5" hidden="1" thickBot="1" x14ac:dyDescent="0.25"/>
    <row r="244" spans="2:9" s="1" customFormat="1" ht="24" customHeight="1" x14ac:dyDescent="0.2">
      <c r="B244" s="141" t="s">
        <v>24</v>
      </c>
      <c r="C244" s="142"/>
      <c r="D244" s="143"/>
      <c r="E244" s="144"/>
      <c r="F244" s="145" t="s">
        <v>1</v>
      </c>
      <c r="G244" s="146">
        <f>$G$20</f>
        <v>2021</v>
      </c>
      <c r="H244" s="146">
        <f>$H$20</f>
        <v>2022</v>
      </c>
      <c r="I244" s="182">
        <f>$I$20</f>
        <v>2023</v>
      </c>
    </row>
    <row r="245" spans="2:9" s="2" customFormat="1" ht="18" customHeight="1" x14ac:dyDescent="0.2">
      <c r="B245" s="128" t="s">
        <v>122</v>
      </c>
      <c r="C245" s="129"/>
      <c r="D245" s="130"/>
      <c r="E245" s="47" t="s">
        <v>6</v>
      </c>
      <c r="F245" s="48" t="s">
        <v>3</v>
      </c>
      <c r="G245" s="49"/>
      <c r="H245" s="49"/>
      <c r="I245" s="50"/>
    </row>
    <row r="246" spans="2:9" s="2" customFormat="1" ht="18" customHeight="1" x14ac:dyDescent="0.2">
      <c r="B246" s="131"/>
      <c r="C246" s="132"/>
      <c r="D246" s="133"/>
      <c r="E246" s="51" t="s">
        <v>52</v>
      </c>
      <c r="F246" s="63" t="s">
        <v>3</v>
      </c>
      <c r="G246" s="64"/>
      <c r="H246" s="64"/>
      <c r="I246" s="65"/>
    </row>
    <row r="247" spans="2:9" s="2" customFormat="1" ht="18" customHeight="1" x14ac:dyDescent="0.2">
      <c r="B247" s="131"/>
      <c r="C247" s="132"/>
      <c r="D247" s="133"/>
      <c r="E247" s="104" t="s">
        <v>124</v>
      </c>
      <c r="F247" s="63" t="s">
        <v>3</v>
      </c>
      <c r="G247" s="59"/>
      <c r="H247" s="59"/>
      <c r="I247" s="60"/>
    </row>
    <row r="248" spans="2:9" s="2" customFormat="1" ht="18" customHeight="1" x14ac:dyDescent="0.2">
      <c r="B248" s="131"/>
      <c r="C248" s="132"/>
      <c r="D248" s="133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131"/>
      <c r="C249" s="132"/>
      <c r="D249" s="133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customHeight="1" x14ac:dyDescent="0.2">
      <c r="B250" s="131"/>
      <c r="C250" s="132"/>
      <c r="D250" s="133"/>
      <c r="E250" s="77" t="s">
        <v>33</v>
      </c>
      <c r="F250" s="105" t="s">
        <v>139</v>
      </c>
      <c r="G250" s="71"/>
      <c r="H250" s="71"/>
      <c r="I250" s="72"/>
    </row>
    <row r="251" spans="2:9" s="2" customFormat="1" ht="18" customHeight="1" thickBot="1" x14ac:dyDescent="0.25">
      <c r="B251" s="134"/>
      <c r="C251" s="135"/>
      <c r="D251" s="136"/>
      <c r="E251" s="73" t="s">
        <v>10</v>
      </c>
      <c r="F251" s="74" t="s">
        <v>3</v>
      </c>
      <c r="G251" s="75"/>
      <c r="H251" s="75"/>
      <c r="I251" s="76"/>
    </row>
    <row r="252" spans="2:9" ht="13.5" thickBot="1" x14ac:dyDescent="0.25"/>
    <row r="253" spans="2:9" s="1" customFormat="1" ht="24" customHeight="1" x14ac:dyDescent="0.2">
      <c r="B253" s="141" t="s">
        <v>24</v>
      </c>
      <c r="C253" s="142"/>
      <c r="D253" s="143"/>
      <c r="E253" s="144"/>
      <c r="F253" s="145" t="s">
        <v>1</v>
      </c>
      <c r="G253" s="146">
        <f>$G$20</f>
        <v>2021</v>
      </c>
      <c r="H253" s="146">
        <f>$H$20</f>
        <v>2022</v>
      </c>
      <c r="I253" s="182">
        <f>$I$20</f>
        <v>2023</v>
      </c>
    </row>
    <row r="254" spans="2:9" s="2" customFormat="1" ht="18" customHeight="1" x14ac:dyDescent="0.2">
      <c r="B254" s="128" t="s">
        <v>59</v>
      </c>
      <c r="C254" s="129"/>
      <c r="D254" s="130"/>
      <c r="E254" s="47" t="s">
        <v>6</v>
      </c>
      <c r="F254" s="48" t="s">
        <v>3</v>
      </c>
      <c r="G254" s="49"/>
      <c r="H254" s="49"/>
      <c r="I254" s="50"/>
    </row>
    <row r="255" spans="2:9" s="2" customFormat="1" ht="18" customHeight="1" x14ac:dyDescent="0.2">
      <c r="B255" s="131"/>
      <c r="C255" s="132"/>
      <c r="D255" s="133"/>
      <c r="E255" s="51" t="s">
        <v>52</v>
      </c>
      <c r="F255" s="63" t="s">
        <v>3</v>
      </c>
      <c r="G255" s="64"/>
      <c r="H255" s="64"/>
      <c r="I255" s="65"/>
    </row>
    <row r="256" spans="2:9" s="2" customFormat="1" ht="18" customHeight="1" x14ac:dyDescent="0.2">
      <c r="B256" s="131"/>
      <c r="C256" s="132"/>
      <c r="D256" s="133"/>
      <c r="E256" s="104" t="s">
        <v>124</v>
      </c>
      <c r="F256" s="63" t="s">
        <v>3</v>
      </c>
      <c r="G256" s="59"/>
      <c r="H256" s="59"/>
      <c r="I256" s="60"/>
    </row>
    <row r="257" spans="2:9" s="2" customFormat="1" ht="18" customHeight="1" x14ac:dyDescent="0.2">
      <c r="B257" s="131"/>
      <c r="C257" s="132"/>
      <c r="D257" s="133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131"/>
      <c r="C258" s="132"/>
      <c r="D258" s="133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customHeight="1" x14ac:dyDescent="0.2">
      <c r="B259" s="131"/>
      <c r="C259" s="132"/>
      <c r="D259" s="133"/>
      <c r="E259" s="77" t="s">
        <v>33</v>
      </c>
      <c r="F259" s="105" t="s">
        <v>139</v>
      </c>
      <c r="G259" s="71"/>
      <c r="H259" s="71"/>
      <c r="I259" s="72"/>
    </row>
    <row r="260" spans="2:9" s="2" customFormat="1" ht="18" customHeight="1" thickBot="1" x14ac:dyDescent="0.25">
      <c r="B260" s="134"/>
      <c r="C260" s="135"/>
      <c r="D260" s="136"/>
      <c r="E260" s="73" t="s">
        <v>10</v>
      </c>
      <c r="F260" s="74" t="s">
        <v>3</v>
      </c>
      <c r="G260" s="75"/>
      <c r="H260" s="75"/>
      <c r="I260" s="76"/>
    </row>
    <row r="262" spans="2:9" s="92" customFormat="1" ht="23.25" hidden="1" x14ac:dyDescent="0.35">
      <c r="B262" s="92" t="s">
        <v>105</v>
      </c>
      <c r="D262" s="91"/>
      <c r="G262" s="93"/>
      <c r="H262" s="93"/>
      <c r="I262" s="93"/>
    </row>
    <row r="263" spans="2:9" hidden="1" x14ac:dyDescent="0.2"/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18"/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31">
        <v>2014</v>
      </c>
    </row>
    <row r="267" spans="2:9" s="2" customFormat="1" ht="30" hidden="1" customHeight="1" x14ac:dyDescent="0.2">
      <c r="B267" s="117" t="s">
        <v>98</v>
      </c>
      <c r="C267" s="118"/>
      <c r="D267" s="121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117"/>
      <c r="C268" s="118"/>
      <c r="D268" s="122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117"/>
      <c r="C269" s="118"/>
      <c r="D269" s="122"/>
      <c r="E269" s="51" t="s">
        <v>17</v>
      </c>
      <c r="F269" s="52" t="s">
        <v>18</v>
      </c>
      <c r="G269" s="53"/>
      <c r="H269" s="53"/>
      <c r="I269" s="54"/>
    </row>
    <row r="270" spans="2:9" s="2" customFormat="1" ht="18" hidden="1" customHeight="1" x14ac:dyDescent="0.2">
      <c r="B270" s="117"/>
      <c r="C270" s="118"/>
      <c r="D270" s="123"/>
      <c r="E270" s="55" t="s">
        <v>16</v>
      </c>
      <c r="F270" s="56" t="s">
        <v>18</v>
      </c>
      <c r="G270" s="57"/>
      <c r="H270" s="57"/>
      <c r="I270" s="58"/>
    </row>
    <row r="271" spans="2:9" s="2" customFormat="1" ht="38.25" hidden="1" x14ac:dyDescent="0.2">
      <c r="B271" s="117"/>
      <c r="C271" s="118"/>
      <c r="D271" s="124" t="s">
        <v>47</v>
      </c>
      <c r="E271" s="87" t="s">
        <v>94</v>
      </c>
      <c r="F271" s="88" t="s">
        <v>96</v>
      </c>
      <c r="G271" s="89"/>
      <c r="H271" s="89"/>
      <c r="I271" s="90"/>
    </row>
    <row r="272" spans="2:9" s="1" customFormat="1" ht="18" hidden="1" customHeight="1" x14ac:dyDescent="0.2">
      <c r="B272" s="117"/>
      <c r="C272" s="118"/>
      <c r="D272" s="125"/>
      <c r="E272" s="8" t="s">
        <v>4</v>
      </c>
      <c r="F272" s="9" t="s">
        <v>23</v>
      </c>
      <c r="G272" s="13"/>
      <c r="H272" s="16"/>
      <c r="I272" s="97"/>
    </row>
    <row r="273" spans="2:9" s="1" customFormat="1" ht="18" hidden="1" customHeight="1" x14ac:dyDescent="0.2">
      <c r="B273" s="117"/>
      <c r="C273" s="118"/>
      <c r="D273" s="125"/>
      <c r="E273" s="10" t="s">
        <v>5</v>
      </c>
      <c r="F273" s="11" t="s">
        <v>23</v>
      </c>
      <c r="G273" s="14"/>
      <c r="H273" s="17"/>
      <c r="I273" s="98"/>
    </row>
    <row r="274" spans="2:9" s="1" customFormat="1" ht="18" hidden="1" customHeight="1" x14ac:dyDescent="0.2">
      <c r="B274" s="117"/>
      <c r="C274" s="118"/>
      <c r="D274" s="126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9">
        <f>I272+I273</f>
        <v>0</v>
      </c>
    </row>
    <row r="275" spans="2:9" s="1" customFormat="1" ht="38.25" hidden="1" x14ac:dyDescent="0.2">
      <c r="B275" s="117"/>
      <c r="C275" s="118"/>
      <c r="D275" s="124" t="s">
        <v>48</v>
      </c>
      <c r="E275" s="87" t="s">
        <v>94</v>
      </c>
      <c r="F275" s="88" t="s">
        <v>96</v>
      </c>
      <c r="G275" s="89"/>
      <c r="H275" s="89"/>
      <c r="I275" s="90"/>
    </row>
    <row r="276" spans="2:9" s="1" customFormat="1" ht="18" hidden="1" customHeight="1" x14ac:dyDescent="0.2">
      <c r="B276" s="117"/>
      <c r="C276" s="118"/>
      <c r="D276" s="125"/>
      <c r="E276" s="8" t="s">
        <v>4</v>
      </c>
      <c r="F276" s="9" t="s">
        <v>23</v>
      </c>
      <c r="G276" s="13"/>
      <c r="H276" s="16"/>
      <c r="I276" s="97"/>
    </row>
    <row r="277" spans="2:9" s="1" customFormat="1" ht="18" hidden="1" customHeight="1" x14ac:dyDescent="0.2">
      <c r="B277" s="117"/>
      <c r="C277" s="118"/>
      <c r="D277" s="125"/>
      <c r="E277" s="10" t="s">
        <v>5</v>
      </c>
      <c r="F277" s="11" t="s">
        <v>23</v>
      </c>
      <c r="G277" s="14"/>
      <c r="H277" s="17"/>
      <c r="I277" s="98"/>
    </row>
    <row r="278" spans="2:9" s="1" customFormat="1" ht="18" hidden="1" customHeight="1" thickBot="1" x14ac:dyDescent="0.25">
      <c r="B278" s="119"/>
      <c r="C278" s="120"/>
      <c r="D278" s="127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00">
        <f>I276+I277</f>
        <v>0</v>
      </c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18"/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31">
        <v>2014</v>
      </c>
    </row>
    <row r="281" spans="2:9" s="2" customFormat="1" ht="30" hidden="1" customHeight="1" x14ac:dyDescent="0.2">
      <c r="B281" s="117" t="s">
        <v>100</v>
      </c>
      <c r="C281" s="118"/>
      <c r="D281" s="121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117"/>
      <c r="C282" s="118"/>
      <c r="D282" s="122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117"/>
      <c r="C283" s="118"/>
      <c r="D283" s="122"/>
      <c r="E283" s="51" t="s">
        <v>17</v>
      </c>
      <c r="F283" s="52" t="s">
        <v>18</v>
      </c>
      <c r="G283" s="53"/>
      <c r="H283" s="53"/>
      <c r="I283" s="54"/>
    </row>
    <row r="284" spans="2:9" s="2" customFormat="1" ht="18" hidden="1" customHeight="1" x14ac:dyDescent="0.2">
      <c r="B284" s="117"/>
      <c r="C284" s="118"/>
      <c r="D284" s="123"/>
      <c r="E284" s="55" t="s">
        <v>16</v>
      </c>
      <c r="F284" s="56" t="s">
        <v>18</v>
      </c>
      <c r="G284" s="57"/>
      <c r="H284" s="57"/>
      <c r="I284" s="58"/>
    </row>
    <row r="285" spans="2:9" s="2" customFormat="1" ht="38.25" hidden="1" x14ac:dyDescent="0.2">
      <c r="B285" s="117"/>
      <c r="C285" s="118"/>
      <c r="D285" s="124" t="s">
        <v>47</v>
      </c>
      <c r="E285" s="87" t="s">
        <v>94</v>
      </c>
      <c r="F285" s="88" t="s">
        <v>96</v>
      </c>
      <c r="G285" s="89"/>
      <c r="H285" s="89"/>
      <c r="I285" s="90"/>
    </row>
    <row r="286" spans="2:9" s="1" customFormat="1" ht="18" hidden="1" customHeight="1" x14ac:dyDescent="0.2">
      <c r="B286" s="117"/>
      <c r="C286" s="118"/>
      <c r="D286" s="125"/>
      <c r="E286" s="8" t="s">
        <v>4</v>
      </c>
      <c r="F286" s="9" t="s">
        <v>23</v>
      </c>
      <c r="G286" s="13"/>
      <c r="H286" s="16"/>
      <c r="I286" s="97"/>
    </row>
    <row r="287" spans="2:9" s="1" customFormat="1" ht="18" hidden="1" customHeight="1" x14ac:dyDescent="0.2">
      <c r="B287" s="117"/>
      <c r="C287" s="118"/>
      <c r="D287" s="125"/>
      <c r="E287" s="10" t="s">
        <v>5</v>
      </c>
      <c r="F287" s="11" t="s">
        <v>23</v>
      </c>
      <c r="G287" s="14"/>
      <c r="H287" s="17"/>
      <c r="I287" s="98"/>
    </row>
    <row r="288" spans="2:9" s="1" customFormat="1" ht="18" hidden="1" customHeight="1" x14ac:dyDescent="0.2">
      <c r="B288" s="117"/>
      <c r="C288" s="118"/>
      <c r="D288" s="126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9">
        <f>I286+I287</f>
        <v>0</v>
      </c>
    </row>
    <row r="289" spans="2:9" s="1" customFormat="1" ht="38.25" hidden="1" x14ac:dyDescent="0.2">
      <c r="B289" s="117"/>
      <c r="C289" s="118"/>
      <c r="D289" s="124" t="s">
        <v>48</v>
      </c>
      <c r="E289" s="87" t="s">
        <v>94</v>
      </c>
      <c r="F289" s="88" t="s">
        <v>96</v>
      </c>
      <c r="G289" s="89"/>
      <c r="H289" s="89"/>
      <c r="I289" s="90"/>
    </row>
    <row r="290" spans="2:9" s="1" customFormat="1" ht="18" hidden="1" customHeight="1" x14ac:dyDescent="0.2">
      <c r="B290" s="117"/>
      <c r="C290" s="118"/>
      <c r="D290" s="125"/>
      <c r="E290" s="8" t="s">
        <v>4</v>
      </c>
      <c r="F290" s="9" t="s">
        <v>23</v>
      </c>
      <c r="G290" s="13"/>
      <c r="H290" s="16"/>
      <c r="I290" s="97"/>
    </row>
    <row r="291" spans="2:9" s="1" customFormat="1" ht="18" hidden="1" customHeight="1" x14ac:dyDescent="0.2">
      <c r="B291" s="117"/>
      <c r="C291" s="118"/>
      <c r="D291" s="125"/>
      <c r="E291" s="10" t="s">
        <v>5</v>
      </c>
      <c r="F291" s="11" t="s">
        <v>23</v>
      </c>
      <c r="G291" s="14"/>
      <c r="H291" s="17"/>
      <c r="I291" s="98"/>
    </row>
    <row r="292" spans="2:9" s="1" customFormat="1" ht="18" hidden="1" customHeight="1" thickBot="1" x14ac:dyDescent="0.25">
      <c r="B292" s="119"/>
      <c r="C292" s="120"/>
      <c r="D292" s="127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00">
        <f>I290+I291</f>
        <v>0</v>
      </c>
    </row>
  </sheetData>
  <sheetProtection selectLockedCells="1" selectUnlockedCells="1"/>
  <mergeCells count="82">
    <mergeCell ref="D275:D278"/>
    <mergeCell ref="B206:C208"/>
    <mergeCell ref="D206:D208"/>
    <mergeCell ref="B281:C292"/>
    <mergeCell ref="D281:D284"/>
    <mergeCell ref="D285:D288"/>
    <mergeCell ref="D289:D292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Q298"/>
  <sheetViews>
    <sheetView tabSelected="1" zoomScale="85" zoomScaleNormal="85" workbookViewId="0">
      <selection activeCell="V23" sqref="V23"/>
    </sheetView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140"/>
      <c r="J6" s="140"/>
      <c r="K6" s="140"/>
      <c r="L6" s="140"/>
      <c r="M6" s="140"/>
      <c r="N6" s="140"/>
      <c r="O6" s="140"/>
      <c r="P6" s="140"/>
      <c r="Q6" s="140"/>
    </row>
    <row r="7" spans="2:17" ht="13.5" thickBot="1" x14ac:dyDescent="0.25"/>
    <row r="8" spans="2:17" ht="21" customHeight="1" thickBot="1" x14ac:dyDescent="0.25">
      <c r="B8" s="147" t="s">
        <v>19</v>
      </c>
      <c r="C8" s="148"/>
      <c r="D8" s="149" t="str">
        <f>I!$D$8</f>
        <v>Indicar nombre de la empresa</v>
      </c>
      <c r="E8" s="149"/>
      <c r="F8" s="149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47" t="s">
        <v>20</v>
      </c>
      <c r="C10" s="148"/>
      <c r="D10" s="152" t="s">
        <v>80</v>
      </c>
      <c r="E10" s="153" t="str">
        <f>IF(D10="COR","Comercialización de referencia",IF(D10="LIBRE","Comercialización LIbre","ERROR"))</f>
        <v>Comercialización de referencia</v>
      </c>
      <c r="F10" s="154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107</v>
      </c>
      <c r="E12" s="95" t="str">
        <f>IF(D12="E","Eléctricidad",IF(D12="G","Gas Natural",IF(D12="AMBOS","Ambos","ERROR")))</f>
        <v>Ambos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109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Toda la cartera de Clientes</v>
      </c>
      <c r="F14" s="82"/>
    </row>
    <row r="16" spans="2:17" s="92" customFormat="1" ht="23.25" x14ac:dyDescent="0.35">
      <c r="B16" s="92" t="s">
        <v>108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41" t="s">
        <v>24</v>
      </c>
      <c r="C20" s="142"/>
      <c r="D20" s="143"/>
      <c r="E20" s="144"/>
      <c r="F20" s="145" t="s">
        <v>1</v>
      </c>
      <c r="G20" s="146">
        <v>2021</v>
      </c>
      <c r="H20" s="146">
        <f>G20+1</f>
        <v>2022</v>
      </c>
      <c r="I20" s="182">
        <f>H20+1</f>
        <v>2023</v>
      </c>
    </row>
    <row r="21" spans="2:9" s="1" customFormat="1" ht="39.75" customHeight="1" x14ac:dyDescent="0.2">
      <c r="B21" s="295" t="s">
        <v>25</v>
      </c>
      <c r="C21" s="296"/>
      <c r="D21" s="124" t="s">
        <v>113</v>
      </c>
      <c r="E21" s="241" t="s">
        <v>110</v>
      </c>
      <c r="F21" s="242" t="s">
        <v>96</v>
      </c>
      <c r="G21" s="227"/>
      <c r="H21" s="227"/>
      <c r="I21" s="247"/>
    </row>
    <row r="22" spans="2:9" s="1" customFormat="1" ht="18" customHeight="1" x14ac:dyDescent="0.2">
      <c r="B22" s="295"/>
      <c r="C22" s="296"/>
      <c r="D22" s="12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295"/>
      <c r="C23" s="296"/>
      <c r="D23" s="125"/>
      <c r="E23" s="188" t="s">
        <v>5</v>
      </c>
      <c r="F23" s="189" t="s">
        <v>23</v>
      </c>
      <c r="G23" s="190"/>
      <c r="H23" s="191"/>
      <c r="I23" s="192"/>
    </row>
    <row r="24" spans="2:9" s="1" customFormat="1" ht="20.100000000000001" customHeight="1" x14ac:dyDescent="0.2">
      <c r="B24" s="295"/>
      <c r="C24" s="296"/>
      <c r="D24" s="126"/>
      <c r="E24" s="193" t="s">
        <v>15</v>
      </c>
      <c r="F24" s="194" t="s">
        <v>23</v>
      </c>
      <c r="G24" s="195">
        <f>G22+G23</f>
        <v>0</v>
      </c>
      <c r="H24" s="195">
        <f>H22+H23</f>
        <v>0</v>
      </c>
      <c r="I24" s="196">
        <f>I22+I23</f>
        <v>0</v>
      </c>
    </row>
    <row r="25" spans="2:9" s="1" customFormat="1" ht="40.5" customHeight="1" x14ac:dyDescent="0.2">
      <c r="B25" s="295"/>
      <c r="C25" s="296"/>
      <c r="D25" s="124" t="s">
        <v>134</v>
      </c>
      <c r="E25" s="241" t="s">
        <v>110</v>
      </c>
      <c r="F25" s="242" t="s">
        <v>96</v>
      </c>
      <c r="G25" s="227"/>
      <c r="H25" s="227"/>
      <c r="I25" s="247"/>
    </row>
    <row r="26" spans="2:9" s="1" customFormat="1" ht="18" customHeight="1" x14ac:dyDescent="0.2">
      <c r="B26" s="295"/>
      <c r="C26" s="296"/>
      <c r="D26" s="12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295"/>
      <c r="C27" s="296"/>
      <c r="D27" s="125"/>
      <c r="E27" s="10" t="s">
        <v>5</v>
      </c>
      <c r="F27" s="11" t="s">
        <v>23</v>
      </c>
      <c r="G27" s="41"/>
      <c r="H27" s="42"/>
      <c r="I27" s="98"/>
    </row>
    <row r="28" spans="2:9" s="1" customFormat="1" ht="20.100000000000001" customHeight="1" x14ac:dyDescent="0.2">
      <c r="B28" s="295"/>
      <c r="C28" s="296"/>
      <c r="D28" s="126"/>
      <c r="E28" s="193" t="s">
        <v>15</v>
      </c>
      <c r="F28" s="194" t="s">
        <v>23</v>
      </c>
      <c r="G28" s="195">
        <f>G26+G27</f>
        <v>0</v>
      </c>
      <c r="H28" s="195">
        <f>H26+H27</f>
        <v>0</v>
      </c>
      <c r="I28" s="196">
        <f>I26+I27</f>
        <v>0</v>
      </c>
    </row>
    <row r="29" spans="2:9" s="1" customFormat="1" ht="45.75" customHeight="1" x14ac:dyDescent="0.2">
      <c r="B29" s="295"/>
      <c r="C29" s="296"/>
      <c r="D29" s="124" t="s">
        <v>39</v>
      </c>
      <c r="E29" s="241" t="s">
        <v>110</v>
      </c>
      <c r="F29" s="242" t="s">
        <v>96</v>
      </c>
      <c r="G29" s="227"/>
      <c r="H29" s="227"/>
      <c r="I29" s="247"/>
    </row>
    <row r="30" spans="2:9" s="1" customFormat="1" ht="18" customHeight="1" x14ac:dyDescent="0.2">
      <c r="B30" s="295"/>
      <c r="C30" s="296"/>
      <c r="D30" s="12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295"/>
      <c r="C31" s="296"/>
      <c r="D31" s="125"/>
      <c r="E31" s="10" t="s">
        <v>5</v>
      </c>
      <c r="F31" s="11" t="s">
        <v>23</v>
      </c>
      <c r="G31" s="41"/>
      <c r="H31" s="42"/>
      <c r="I31" s="98"/>
    </row>
    <row r="32" spans="2:9" s="1" customFormat="1" ht="20.100000000000001" customHeight="1" x14ac:dyDescent="0.2">
      <c r="B32" s="295"/>
      <c r="C32" s="296"/>
      <c r="D32" s="126"/>
      <c r="E32" s="193" t="s">
        <v>15</v>
      </c>
      <c r="F32" s="194" t="s">
        <v>23</v>
      </c>
      <c r="G32" s="195">
        <f>G30+G31</f>
        <v>0</v>
      </c>
      <c r="H32" s="195">
        <f>H30+H31</f>
        <v>0</v>
      </c>
      <c r="I32" s="196">
        <f>I30+I31</f>
        <v>0</v>
      </c>
    </row>
    <row r="33" spans="2:9" s="1" customFormat="1" ht="43.5" customHeight="1" x14ac:dyDescent="0.2">
      <c r="B33" s="295"/>
      <c r="C33" s="296"/>
      <c r="D33" s="124" t="s">
        <v>40</v>
      </c>
      <c r="E33" s="241" t="s">
        <v>110</v>
      </c>
      <c r="F33" s="242" t="s">
        <v>96</v>
      </c>
      <c r="G33" s="227"/>
      <c r="H33" s="227"/>
      <c r="I33" s="247"/>
    </row>
    <row r="34" spans="2:9" s="1" customFormat="1" ht="18" customHeight="1" x14ac:dyDescent="0.2">
      <c r="B34" s="295"/>
      <c r="C34" s="296"/>
      <c r="D34" s="12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295"/>
      <c r="C35" s="296"/>
      <c r="D35" s="125"/>
      <c r="E35" s="10" t="s">
        <v>5</v>
      </c>
      <c r="F35" s="11" t="s">
        <v>23</v>
      </c>
      <c r="G35" s="41"/>
      <c r="H35" s="42"/>
      <c r="I35" s="98"/>
    </row>
    <row r="36" spans="2:9" s="1" customFormat="1" ht="18" customHeight="1" x14ac:dyDescent="0.2">
      <c r="B36" s="295"/>
      <c r="C36" s="296"/>
      <c r="D36" s="126"/>
      <c r="E36" s="193" t="s">
        <v>15</v>
      </c>
      <c r="F36" s="194" t="s">
        <v>23</v>
      </c>
      <c r="G36" s="195">
        <f>G34+G35</f>
        <v>0</v>
      </c>
      <c r="H36" s="195">
        <f>H34+H35</f>
        <v>0</v>
      </c>
      <c r="I36" s="196">
        <f>I34+I35</f>
        <v>0</v>
      </c>
    </row>
    <row r="37" spans="2:9" s="1" customFormat="1" ht="42.75" customHeight="1" x14ac:dyDescent="0.2">
      <c r="B37" s="295"/>
      <c r="C37" s="296"/>
      <c r="D37" s="124" t="s">
        <v>84</v>
      </c>
      <c r="E37" s="241" t="s">
        <v>110</v>
      </c>
      <c r="F37" s="242" t="s">
        <v>96</v>
      </c>
      <c r="G37" s="227"/>
      <c r="H37" s="227"/>
      <c r="I37" s="247"/>
    </row>
    <row r="38" spans="2:9" s="1" customFormat="1" ht="18" customHeight="1" x14ac:dyDescent="0.2">
      <c r="B38" s="295"/>
      <c r="C38" s="296"/>
      <c r="D38" s="12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295"/>
      <c r="C39" s="296"/>
      <c r="D39" s="125"/>
      <c r="E39" s="10" t="s">
        <v>5</v>
      </c>
      <c r="F39" s="11" t="s">
        <v>23</v>
      </c>
      <c r="G39" s="41"/>
      <c r="H39" s="42"/>
      <c r="I39" s="98"/>
    </row>
    <row r="40" spans="2:9" s="1" customFormat="1" ht="18" customHeight="1" x14ac:dyDescent="0.2">
      <c r="B40" s="295"/>
      <c r="C40" s="296"/>
      <c r="D40" s="126"/>
      <c r="E40" s="193" t="s">
        <v>15</v>
      </c>
      <c r="F40" s="194" t="s">
        <v>23</v>
      </c>
      <c r="G40" s="195">
        <f>G38+G39</f>
        <v>0</v>
      </c>
      <c r="H40" s="195">
        <f>H38+H39</f>
        <v>0</v>
      </c>
      <c r="I40" s="196">
        <f>I38+I39</f>
        <v>0</v>
      </c>
    </row>
    <row r="41" spans="2:9" s="1" customFormat="1" ht="42.75" customHeight="1" x14ac:dyDescent="0.2">
      <c r="B41" s="297"/>
      <c r="C41" s="298"/>
      <c r="D41" s="124" t="s">
        <v>51</v>
      </c>
      <c r="E41" s="241" t="s">
        <v>110</v>
      </c>
      <c r="F41" s="242" t="s">
        <v>96</v>
      </c>
      <c r="G41" s="227"/>
      <c r="H41" s="227"/>
      <c r="I41" s="247"/>
    </row>
    <row r="42" spans="2:9" s="1" customFormat="1" ht="18" customHeight="1" x14ac:dyDescent="0.2">
      <c r="B42" s="297"/>
      <c r="C42" s="298"/>
      <c r="D42" s="12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97"/>
      <c r="C43" s="298"/>
      <c r="D43" s="125"/>
      <c r="E43" s="10" t="s">
        <v>5</v>
      </c>
      <c r="F43" s="11" t="s">
        <v>23</v>
      </c>
      <c r="G43" s="41"/>
      <c r="H43" s="42"/>
      <c r="I43" s="98"/>
    </row>
    <row r="44" spans="2:9" s="1" customFormat="1" ht="18" customHeight="1" x14ac:dyDescent="0.2">
      <c r="B44" s="297"/>
      <c r="C44" s="298"/>
      <c r="D44" s="126"/>
      <c r="E44" s="193" t="s">
        <v>15</v>
      </c>
      <c r="F44" s="194" t="s">
        <v>23</v>
      </c>
      <c r="G44" s="195">
        <f>G42+G43</f>
        <v>0</v>
      </c>
      <c r="H44" s="195">
        <f>H42+H43</f>
        <v>0</v>
      </c>
      <c r="I44" s="196">
        <f>I42+I43</f>
        <v>0</v>
      </c>
    </row>
    <row r="45" spans="2:9" s="1" customFormat="1" ht="43.5" customHeight="1" x14ac:dyDescent="0.2">
      <c r="B45" s="299" t="s">
        <v>64</v>
      </c>
      <c r="C45" s="300"/>
      <c r="D45" s="124" t="s">
        <v>126</v>
      </c>
      <c r="E45" s="241" t="s">
        <v>110</v>
      </c>
      <c r="F45" s="242" t="s">
        <v>96</v>
      </c>
      <c r="G45" s="227"/>
      <c r="H45" s="227"/>
      <c r="I45" s="247"/>
    </row>
    <row r="46" spans="2:9" s="1" customFormat="1" ht="18" customHeight="1" x14ac:dyDescent="0.2">
      <c r="B46" s="295"/>
      <c r="C46" s="301"/>
      <c r="D46" s="12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295"/>
      <c r="C47" s="301"/>
      <c r="D47" s="125"/>
      <c r="E47" s="10" t="s">
        <v>5</v>
      </c>
      <c r="F47" s="11" t="s">
        <v>23</v>
      </c>
      <c r="G47" s="41"/>
      <c r="H47" s="42"/>
      <c r="I47" s="98"/>
    </row>
    <row r="48" spans="2:9" s="1" customFormat="1" ht="18" customHeight="1" x14ac:dyDescent="0.2">
      <c r="B48" s="295"/>
      <c r="C48" s="301"/>
      <c r="D48" s="126"/>
      <c r="E48" s="193" t="s">
        <v>15</v>
      </c>
      <c r="F48" s="194" t="s">
        <v>23</v>
      </c>
      <c r="G48" s="195">
        <f>G46+G47</f>
        <v>0</v>
      </c>
      <c r="H48" s="195">
        <f>H46+H47</f>
        <v>0</v>
      </c>
      <c r="I48" s="196">
        <f>I46+I47</f>
        <v>0</v>
      </c>
    </row>
    <row r="49" spans="2:9" s="1" customFormat="1" ht="45.75" customHeight="1" x14ac:dyDescent="0.2">
      <c r="B49" s="295"/>
      <c r="C49" s="301"/>
      <c r="D49" s="124" t="s">
        <v>49</v>
      </c>
      <c r="E49" s="241" t="s">
        <v>110</v>
      </c>
      <c r="F49" s="242" t="s">
        <v>96</v>
      </c>
      <c r="G49" s="227"/>
      <c r="H49" s="227"/>
      <c r="I49" s="247"/>
    </row>
    <row r="50" spans="2:9" s="1" customFormat="1" ht="18" customHeight="1" x14ac:dyDescent="0.2">
      <c r="B50" s="295"/>
      <c r="C50" s="301"/>
      <c r="D50" s="12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295"/>
      <c r="C51" s="301"/>
      <c r="D51" s="125"/>
      <c r="E51" s="10" t="s">
        <v>5</v>
      </c>
      <c r="F51" s="11" t="s">
        <v>23</v>
      </c>
      <c r="G51" s="41"/>
      <c r="H51" s="42"/>
      <c r="I51" s="98"/>
    </row>
    <row r="52" spans="2:9" s="1" customFormat="1" ht="18" customHeight="1" x14ac:dyDescent="0.2">
      <c r="B52" s="295"/>
      <c r="C52" s="301"/>
      <c r="D52" s="126"/>
      <c r="E52" s="193" t="s">
        <v>15</v>
      </c>
      <c r="F52" s="194" t="s">
        <v>23</v>
      </c>
      <c r="G52" s="195">
        <f>G50+G51</f>
        <v>0</v>
      </c>
      <c r="H52" s="195">
        <f>H50+H51</f>
        <v>0</v>
      </c>
      <c r="I52" s="196">
        <f>I50+I51</f>
        <v>0</v>
      </c>
    </row>
    <row r="53" spans="2:9" s="1" customFormat="1" ht="45.75" customHeight="1" x14ac:dyDescent="0.2">
      <c r="B53" s="295"/>
      <c r="C53" s="301"/>
      <c r="D53" s="124" t="s">
        <v>51</v>
      </c>
      <c r="E53" s="241" t="s">
        <v>110</v>
      </c>
      <c r="F53" s="242" t="s">
        <v>96</v>
      </c>
      <c r="G53" s="227"/>
      <c r="H53" s="227"/>
      <c r="I53" s="247"/>
    </row>
    <row r="54" spans="2:9" s="1" customFormat="1" ht="18" customHeight="1" x14ac:dyDescent="0.2">
      <c r="B54" s="295"/>
      <c r="C54" s="301"/>
      <c r="D54" s="12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295"/>
      <c r="C55" s="301"/>
      <c r="D55" s="125"/>
      <c r="E55" s="10" t="s">
        <v>5</v>
      </c>
      <c r="F55" s="11" t="s">
        <v>23</v>
      </c>
      <c r="G55" s="41"/>
      <c r="H55" s="42"/>
      <c r="I55" s="98"/>
    </row>
    <row r="56" spans="2:9" s="1" customFormat="1" ht="18" customHeight="1" x14ac:dyDescent="0.2">
      <c r="B56" s="302"/>
      <c r="C56" s="303"/>
      <c r="D56" s="126"/>
      <c r="E56" s="193" t="s">
        <v>15</v>
      </c>
      <c r="F56" s="194" t="s">
        <v>23</v>
      </c>
      <c r="G56" s="195">
        <f>G54+G55</f>
        <v>0</v>
      </c>
      <c r="H56" s="195">
        <f>H54+H55</f>
        <v>0</v>
      </c>
      <c r="I56" s="196">
        <f>I54+I55</f>
        <v>0</v>
      </c>
    </row>
    <row r="57" spans="2:9" s="1" customFormat="1" ht="18" customHeight="1" x14ac:dyDescent="0.2">
      <c r="B57" s="199" t="s">
        <v>66</v>
      </c>
      <c r="C57" s="200"/>
      <c r="D57" s="201" t="s">
        <v>2</v>
      </c>
      <c r="E57" s="202" t="s">
        <v>4</v>
      </c>
      <c r="F57" s="203" t="s">
        <v>23</v>
      </c>
      <c r="G57" s="204">
        <f>SUM(G22,G26,G30,G34,G38,G42,G46,G50,G54)</f>
        <v>0</v>
      </c>
      <c r="H57" s="204">
        <f t="shared" ref="H57:I57" si="0">SUM(H22,H26,H30,H34,H38,H42,H46,H50,H54)</f>
        <v>0</v>
      </c>
      <c r="I57" s="273">
        <f t="shared" si="0"/>
        <v>0</v>
      </c>
    </row>
    <row r="58" spans="2:9" s="1" customFormat="1" ht="18" customHeight="1" x14ac:dyDescent="0.2">
      <c r="B58" s="205"/>
      <c r="C58" s="206"/>
      <c r="D58" s="207"/>
      <c r="E58" s="208" t="s">
        <v>5</v>
      </c>
      <c r="F58" s="209" t="s">
        <v>23</v>
      </c>
      <c r="G58" s="210">
        <f t="shared" ref="G58:I58" si="1">SUM(G23,G27,G31,G35,G39,G43,G47,G51,G55)</f>
        <v>0</v>
      </c>
      <c r="H58" s="210">
        <f t="shared" si="1"/>
        <v>0</v>
      </c>
      <c r="I58" s="274">
        <f t="shared" si="1"/>
        <v>0</v>
      </c>
    </row>
    <row r="59" spans="2:9" s="1" customFormat="1" ht="18" customHeight="1" thickBot="1" x14ac:dyDescent="0.25">
      <c r="B59" s="211"/>
      <c r="C59" s="212"/>
      <c r="D59" s="213"/>
      <c r="E59" s="214" t="s">
        <v>15</v>
      </c>
      <c r="F59" s="215" t="s">
        <v>23</v>
      </c>
      <c r="G59" s="216">
        <f>G57+G58</f>
        <v>0</v>
      </c>
      <c r="H59" s="216">
        <f>H57+H58</f>
        <v>0</v>
      </c>
      <c r="I59" s="275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41" t="s">
        <v>24</v>
      </c>
      <c r="C63" s="142"/>
      <c r="D63" s="143"/>
      <c r="E63" s="144"/>
      <c r="F63" s="145" t="s">
        <v>1</v>
      </c>
      <c r="G63" s="146">
        <f>$G$20</f>
        <v>2021</v>
      </c>
      <c r="H63" s="146">
        <f>$H$20</f>
        <v>2022</v>
      </c>
      <c r="I63" s="182">
        <f>$I$20</f>
        <v>2023</v>
      </c>
    </row>
    <row r="64" spans="2:9" s="1" customFormat="1" ht="30.75" customHeight="1" x14ac:dyDescent="0.2">
      <c r="B64" s="295" t="s">
        <v>93</v>
      </c>
      <c r="C64" s="301"/>
      <c r="D64" s="225" t="s">
        <v>0</v>
      </c>
      <c r="E64" s="226" t="s">
        <v>67</v>
      </c>
      <c r="F64" s="220" t="s">
        <v>3</v>
      </c>
      <c r="G64" s="227"/>
      <c r="H64" s="227"/>
      <c r="I64" s="247"/>
    </row>
    <row r="65" spans="2:9" s="1" customFormat="1" ht="39" customHeight="1" x14ac:dyDescent="0.2">
      <c r="B65" s="295"/>
      <c r="C65" s="301"/>
      <c r="D65" s="124" t="s">
        <v>2</v>
      </c>
      <c r="E65" s="241" t="s">
        <v>110</v>
      </c>
      <c r="F65" s="242" t="s">
        <v>96</v>
      </c>
      <c r="G65" s="227"/>
      <c r="H65" s="227"/>
      <c r="I65" s="247"/>
    </row>
    <row r="66" spans="2:9" s="1" customFormat="1" ht="18" customHeight="1" x14ac:dyDescent="0.2">
      <c r="B66" s="295"/>
      <c r="C66" s="301"/>
      <c r="D66" s="12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295"/>
      <c r="C67" s="301"/>
      <c r="D67" s="125"/>
      <c r="E67" s="10" t="s">
        <v>5</v>
      </c>
      <c r="F67" s="11" t="s">
        <v>23</v>
      </c>
      <c r="G67" s="41"/>
      <c r="H67" s="42"/>
      <c r="I67" s="98"/>
    </row>
    <row r="68" spans="2:9" s="1" customFormat="1" ht="18" customHeight="1" x14ac:dyDescent="0.2">
      <c r="B68" s="302"/>
      <c r="C68" s="303"/>
      <c r="D68" s="126"/>
      <c r="E68" s="193" t="s">
        <v>15</v>
      </c>
      <c r="F68" s="194" t="s">
        <v>23</v>
      </c>
      <c r="G68" s="195">
        <f>G66+G67</f>
        <v>0</v>
      </c>
      <c r="H68" s="195">
        <f>H66+H67</f>
        <v>0</v>
      </c>
      <c r="I68" s="196">
        <f>I66+I67</f>
        <v>0</v>
      </c>
    </row>
    <row r="69" spans="2:9" s="1" customFormat="1" ht="18" customHeight="1" x14ac:dyDescent="0.2">
      <c r="B69" s="199" t="s">
        <v>68</v>
      </c>
      <c r="C69" s="200"/>
      <c r="D69" s="201" t="s">
        <v>2</v>
      </c>
      <c r="E69" s="202" t="s">
        <v>4</v>
      </c>
      <c r="F69" s="203" t="s">
        <v>23</v>
      </c>
      <c r="G69" s="204">
        <f>G66</f>
        <v>0</v>
      </c>
      <c r="H69" s="204">
        <f t="shared" ref="H69:I70" si="2">H66</f>
        <v>0</v>
      </c>
      <c r="I69" s="273">
        <f t="shared" si="2"/>
        <v>0</v>
      </c>
    </row>
    <row r="70" spans="2:9" s="1" customFormat="1" ht="18" customHeight="1" x14ac:dyDescent="0.2">
      <c r="B70" s="205"/>
      <c r="C70" s="206"/>
      <c r="D70" s="207"/>
      <c r="E70" s="208" t="s">
        <v>5</v>
      </c>
      <c r="F70" s="209" t="s">
        <v>23</v>
      </c>
      <c r="G70" s="210">
        <f t="shared" ref="G70:H70" si="3">G67</f>
        <v>0</v>
      </c>
      <c r="H70" s="210">
        <f t="shared" si="3"/>
        <v>0</v>
      </c>
      <c r="I70" s="274">
        <f t="shared" si="2"/>
        <v>0</v>
      </c>
    </row>
    <row r="71" spans="2:9" s="1" customFormat="1" ht="18" customHeight="1" thickBot="1" x14ac:dyDescent="0.25">
      <c r="B71" s="211"/>
      <c r="C71" s="212"/>
      <c r="D71" s="213"/>
      <c r="E71" s="214" t="s">
        <v>15</v>
      </c>
      <c r="F71" s="215" t="s">
        <v>23</v>
      </c>
      <c r="G71" s="216">
        <f>G69+G70</f>
        <v>0</v>
      </c>
      <c r="H71" s="216">
        <f>H69+H70</f>
        <v>0</v>
      </c>
      <c r="I71" s="275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41" t="s">
        <v>24</v>
      </c>
      <c r="C75" s="142"/>
      <c r="D75" s="143"/>
      <c r="E75" s="144"/>
      <c r="F75" s="145" t="s">
        <v>1</v>
      </c>
      <c r="G75" s="146">
        <f>$G$20</f>
        <v>2021</v>
      </c>
      <c r="H75" s="146">
        <f>$H$20</f>
        <v>2022</v>
      </c>
      <c r="I75" s="182">
        <f>$I$20</f>
        <v>2023</v>
      </c>
    </row>
    <row r="76" spans="2:9" s="2" customFormat="1" ht="18" customHeight="1" x14ac:dyDescent="0.2">
      <c r="B76" s="318" t="s">
        <v>69</v>
      </c>
      <c r="C76" s="319"/>
      <c r="D76" s="124" t="s">
        <v>0</v>
      </c>
      <c r="E76" s="228" t="s">
        <v>127</v>
      </c>
      <c r="F76" s="78" t="s">
        <v>18</v>
      </c>
      <c r="G76" s="223"/>
      <c r="H76" s="223"/>
      <c r="I76" s="276"/>
    </row>
    <row r="77" spans="2:9" s="2" customFormat="1" ht="18" customHeight="1" x14ac:dyDescent="0.2">
      <c r="B77" s="318"/>
      <c r="C77" s="319"/>
      <c r="D77" s="125"/>
      <c r="E77" s="228" t="s">
        <v>71</v>
      </c>
      <c r="F77" s="78" t="s">
        <v>18</v>
      </c>
      <c r="G77" s="223"/>
      <c r="H77" s="223"/>
      <c r="I77" s="276"/>
    </row>
    <row r="78" spans="2:9" s="2" customFormat="1" ht="38.25" x14ac:dyDescent="0.2">
      <c r="B78" s="318"/>
      <c r="C78" s="319"/>
      <c r="D78" s="124" t="s">
        <v>70</v>
      </c>
      <c r="E78" s="241" t="s">
        <v>110</v>
      </c>
      <c r="F78" s="242" t="s">
        <v>96</v>
      </c>
      <c r="G78" s="227"/>
      <c r="H78" s="227"/>
      <c r="I78" s="247"/>
    </row>
    <row r="79" spans="2:9" s="2" customFormat="1" ht="18" customHeight="1" x14ac:dyDescent="0.2">
      <c r="B79" s="318"/>
      <c r="C79" s="319"/>
      <c r="D79" s="12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18"/>
      <c r="C80" s="319"/>
      <c r="D80" s="125"/>
      <c r="E80" s="10" t="s">
        <v>5</v>
      </c>
      <c r="F80" s="11" t="s">
        <v>23</v>
      </c>
      <c r="G80" s="14"/>
      <c r="H80" s="17"/>
      <c r="I80" s="98"/>
    </row>
    <row r="81" spans="2:9" s="2" customFormat="1" ht="18" customHeight="1" x14ac:dyDescent="0.2">
      <c r="B81" s="318"/>
      <c r="C81" s="319"/>
      <c r="D81" s="126"/>
      <c r="E81" s="193" t="s">
        <v>15</v>
      </c>
      <c r="F81" s="194" t="s">
        <v>23</v>
      </c>
      <c r="G81" s="195">
        <f>G79+G80</f>
        <v>0</v>
      </c>
      <c r="H81" s="195">
        <f>H79+H80</f>
        <v>0</v>
      </c>
      <c r="I81" s="196">
        <f>I79+I80</f>
        <v>0</v>
      </c>
    </row>
    <row r="82" spans="2:9" s="2" customFormat="1" ht="18" customHeight="1" x14ac:dyDescent="0.2">
      <c r="B82" s="318" t="s">
        <v>97</v>
      </c>
      <c r="C82" s="319"/>
      <c r="D82" s="124" t="s">
        <v>0</v>
      </c>
      <c r="E82" s="219" t="s">
        <v>34</v>
      </c>
      <c r="F82" s="220" t="s">
        <v>3</v>
      </c>
      <c r="G82" s="221"/>
      <c r="H82" s="221"/>
      <c r="I82" s="247"/>
    </row>
    <row r="83" spans="2:9" s="2" customFormat="1" ht="34.5" customHeight="1" x14ac:dyDescent="0.2">
      <c r="B83" s="318"/>
      <c r="C83" s="319"/>
      <c r="D83" s="124"/>
      <c r="E83" s="222" t="s">
        <v>128</v>
      </c>
      <c r="F83" s="78" t="s">
        <v>18</v>
      </c>
      <c r="G83" s="223"/>
      <c r="H83" s="223"/>
      <c r="I83" s="276"/>
    </row>
    <row r="84" spans="2:9" s="2" customFormat="1" ht="36" customHeight="1" x14ac:dyDescent="0.2">
      <c r="B84" s="318"/>
      <c r="C84" s="319"/>
      <c r="D84" s="125"/>
      <c r="E84" s="222" t="s">
        <v>129</v>
      </c>
      <c r="F84" s="78" t="s">
        <v>18</v>
      </c>
      <c r="G84" s="223"/>
      <c r="H84" s="223"/>
      <c r="I84" s="276"/>
    </row>
    <row r="85" spans="2:9" s="2" customFormat="1" ht="18" customHeight="1" x14ac:dyDescent="0.2">
      <c r="B85" s="318"/>
      <c r="C85" s="319"/>
      <c r="D85" s="126"/>
      <c r="E85" s="224" t="s">
        <v>36</v>
      </c>
      <c r="F85" s="78" t="s">
        <v>18</v>
      </c>
      <c r="G85" s="223"/>
      <c r="H85" s="223"/>
      <c r="I85" s="276"/>
    </row>
    <row r="86" spans="2:9" s="2" customFormat="1" ht="38.25" x14ac:dyDescent="0.2">
      <c r="B86" s="318"/>
      <c r="C86" s="319"/>
      <c r="D86" s="124" t="s">
        <v>41</v>
      </c>
      <c r="E86" s="241" t="s">
        <v>110</v>
      </c>
      <c r="F86" s="242" t="s">
        <v>96</v>
      </c>
      <c r="G86" s="227"/>
      <c r="H86" s="227"/>
      <c r="I86" s="247"/>
    </row>
    <row r="87" spans="2:9" s="2" customFormat="1" ht="18" customHeight="1" x14ac:dyDescent="0.2">
      <c r="B87" s="318"/>
      <c r="C87" s="319"/>
      <c r="D87" s="12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18"/>
      <c r="C88" s="319"/>
      <c r="D88" s="125"/>
      <c r="E88" s="10" t="s">
        <v>5</v>
      </c>
      <c r="F88" s="11" t="s">
        <v>23</v>
      </c>
      <c r="G88" s="14"/>
      <c r="H88" s="17"/>
      <c r="I88" s="98"/>
    </row>
    <row r="89" spans="2:9" s="2" customFormat="1" ht="18" customHeight="1" x14ac:dyDescent="0.2">
      <c r="B89" s="318"/>
      <c r="C89" s="319"/>
      <c r="D89" s="126"/>
      <c r="E89" s="193" t="s">
        <v>15</v>
      </c>
      <c r="F89" s="194" t="s">
        <v>23</v>
      </c>
      <c r="G89" s="195">
        <f>G87+G88</f>
        <v>0</v>
      </c>
      <c r="H89" s="195">
        <f>H87+H88</f>
        <v>0</v>
      </c>
      <c r="I89" s="196">
        <f>I87+I88</f>
        <v>0</v>
      </c>
    </row>
    <row r="90" spans="2:9" s="2" customFormat="1" ht="38.25" x14ac:dyDescent="0.2">
      <c r="B90" s="318"/>
      <c r="C90" s="319"/>
      <c r="D90" s="124" t="s">
        <v>130</v>
      </c>
      <c r="E90" s="241" t="s">
        <v>110</v>
      </c>
      <c r="F90" s="242" t="s">
        <v>96</v>
      </c>
      <c r="G90" s="227"/>
      <c r="H90" s="227"/>
      <c r="I90" s="247"/>
    </row>
    <row r="91" spans="2:9" s="1" customFormat="1" ht="18" customHeight="1" x14ac:dyDescent="0.2">
      <c r="B91" s="318"/>
      <c r="C91" s="319"/>
      <c r="D91" s="12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18"/>
      <c r="C92" s="319"/>
      <c r="D92" s="125"/>
      <c r="E92" s="10" t="s">
        <v>5</v>
      </c>
      <c r="F92" s="11" t="s">
        <v>23</v>
      </c>
      <c r="G92" s="14"/>
      <c r="H92" s="17"/>
      <c r="I92" s="98"/>
    </row>
    <row r="93" spans="2:9" s="1" customFormat="1" ht="18" customHeight="1" x14ac:dyDescent="0.2">
      <c r="B93" s="318"/>
      <c r="C93" s="319"/>
      <c r="D93" s="126"/>
      <c r="E93" s="193" t="s">
        <v>15</v>
      </c>
      <c r="F93" s="194" t="s">
        <v>23</v>
      </c>
      <c r="G93" s="195">
        <f>G91+G92</f>
        <v>0</v>
      </c>
      <c r="H93" s="195">
        <f>H91+H92</f>
        <v>0</v>
      </c>
      <c r="I93" s="196">
        <f>I91+I92</f>
        <v>0</v>
      </c>
    </row>
    <row r="94" spans="2:9" s="2" customFormat="1" ht="28.5" customHeight="1" x14ac:dyDescent="0.2">
      <c r="B94" s="318" t="s">
        <v>11</v>
      </c>
      <c r="C94" s="319"/>
      <c r="D94" s="225" t="s">
        <v>0</v>
      </c>
      <c r="E94" s="219" t="s">
        <v>13</v>
      </c>
      <c r="F94" s="220" t="s">
        <v>3</v>
      </c>
      <c r="G94" s="221"/>
      <c r="H94" s="221"/>
      <c r="I94" s="247"/>
    </row>
    <row r="95" spans="2:9" s="2" customFormat="1" ht="38.25" x14ac:dyDescent="0.2">
      <c r="B95" s="318"/>
      <c r="C95" s="319"/>
      <c r="D95" s="124" t="s">
        <v>53</v>
      </c>
      <c r="E95" s="241" t="s">
        <v>110</v>
      </c>
      <c r="F95" s="242" t="s">
        <v>96</v>
      </c>
      <c r="G95" s="227"/>
      <c r="H95" s="227"/>
      <c r="I95" s="247"/>
    </row>
    <row r="96" spans="2:9" s="1" customFormat="1" ht="18" customHeight="1" x14ac:dyDescent="0.2">
      <c r="B96" s="318"/>
      <c r="C96" s="319"/>
      <c r="D96" s="12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18"/>
      <c r="C97" s="319"/>
      <c r="D97" s="125"/>
      <c r="E97" s="10" t="s">
        <v>5</v>
      </c>
      <c r="F97" s="11" t="s">
        <v>23</v>
      </c>
      <c r="G97" s="14"/>
      <c r="H97" s="17"/>
      <c r="I97" s="98"/>
    </row>
    <row r="98" spans="2:9" s="1" customFormat="1" ht="18" customHeight="1" x14ac:dyDescent="0.2">
      <c r="B98" s="318"/>
      <c r="C98" s="319"/>
      <c r="D98" s="126"/>
      <c r="E98" s="193" t="s">
        <v>15</v>
      </c>
      <c r="F98" s="194" t="s">
        <v>23</v>
      </c>
      <c r="G98" s="195">
        <f>G96+G97</f>
        <v>0</v>
      </c>
      <c r="H98" s="195">
        <f>H96+H97</f>
        <v>0</v>
      </c>
      <c r="I98" s="196">
        <f>I96+I97</f>
        <v>0</v>
      </c>
    </row>
    <row r="99" spans="2:9" s="2" customFormat="1" ht="18" customHeight="1" x14ac:dyDescent="0.2">
      <c r="B99" s="295" t="s">
        <v>44</v>
      </c>
      <c r="C99" s="301"/>
      <c r="D99" s="124" t="s">
        <v>0</v>
      </c>
      <c r="E99" s="229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295"/>
      <c r="C100" s="301"/>
      <c r="D100" s="125"/>
      <c r="E100" s="230" t="s">
        <v>17</v>
      </c>
      <c r="F100" s="231" t="s">
        <v>18</v>
      </c>
      <c r="G100" s="232"/>
      <c r="H100" s="232"/>
      <c r="I100" s="277"/>
    </row>
    <row r="101" spans="2:9" s="2" customFormat="1" ht="18" customHeight="1" x14ac:dyDescent="0.2">
      <c r="B101" s="295"/>
      <c r="C101" s="301"/>
      <c r="D101" s="125"/>
      <c r="E101" s="233" t="s">
        <v>16</v>
      </c>
      <c r="F101" s="234" t="s">
        <v>18</v>
      </c>
      <c r="G101" s="235"/>
      <c r="H101" s="235"/>
      <c r="I101" s="278"/>
    </row>
    <row r="102" spans="2:9" s="2" customFormat="1" ht="38.25" x14ac:dyDescent="0.2">
      <c r="B102" s="295"/>
      <c r="C102" s="301"/>
      <c r="D102" s="124" t="s">
        <v>47</v>
      </c>
      <c r="E102" s="241" t="s">
        <v>110</v>
      </c>
      <c r="F102" s="242" t="s">
        <v>96</v>
      </c>
      <c r="G102" s="227"/>
      <c r="H102" s="227"/>
      <c r="I102" s="247"/>
    </row>
    <row r="103" spans="2:9" s="1" customFormat="1" ht="18" customHeight="1" x14ac:dyDescent="0.2">
      <c r="B103" s="295"/>
      <c r="C103" s="301"/>
      <c r="D103" s="12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295"/>
      <c r="C104" s="301"/>
      <c r="D104" s="125"/>
      <c r="E104" s="10" t="s">
        <v>5</v>
      </c>
      <c r="F104" s="11" t="s">
        <v>23</v>
      </c>
      <c r="G104" s="14"/>
      <c r="H104" s="17"/>
      <c r="I104" s="98"/>
    </row>
    <row r="105" spans="2:9" s="1" customFormat="1" ht="18" customHeight="1" x14ac:dyDescent="0.2">
      <c r="B105" s="295"/>
      <c r="C105" s="301"/>
      <c r="D105" s="126"/>
      <c r="E105" s="193" t="s">
        <v>15</v>
      </c>
      <c r="F105" s="194" t="s">
        <v>23</v>
      </c>
      <c r="G105" s="195">
        <f>G103+G104</f>
        <v>0</v>
      </c>
      <c r="H105" s="195">
        <f>H103+H104</f>
        <v>0</v>
      </c>
      <c r="I105" s="196">
        <f>I103+I104</f>
        <v>0</v>
      </c>
    </row>
    <row r="106" spans="2:9" s="1" customFormat="1" ht="38.25" x14ac:dyDescent="0.2">
      <c r="B106" s="295"/>
      <c r="C106" s="301"/>
      <c r="D106" s="124" t="s">
        <v>48</v>
      </c>
      <c r="E106" s="241" t="s">
        <v>110</v>
      </c>
      <c r="F106" s="242" t="s">
        <v>96</v>
      </c>
      <c r="G106" s="227"/>
      <c r="H106" s="227"/>
      <c r="I106" s="247"/>
    </row>
    <row r="107" spans="2:9" s="1" customFormat="1" ht="18" customHeight="1" x14ac:dyDescent="0.2">
      <c r="B107" s="295"/>
      <c r="C107" s="301"/>
      <c r="D107" s="12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295"/>
      <c r="C108" s="301"/>
      <c r="D108" s="125"/>
      <c r="E108" s="10" t="s">
        <v>5</v>
      </c>
      <c r="F108" s="11" t="s">
        <v>23</v>
      </c>
      <c r="G108" s="14"/>
      <c r="H108" s="17"/>
      <c r="I108" s="98"/>
    </row>
    <row r="109" spans="2:9" s="1" customFormat="1" ht="18" customHeight="1" thickBot="1" x14ac:dyDescent="0.25">
      <c r="B109" s="320"/>
      <c r="C109" s="321"/>
      <c r="D109" s="127"/>
      <c r="E109" s="193" t="s">
        <v>15</v>
      </c>
      <c r="F109" s="194" t="s">
        <v>23</v>
      </c>
      <c r="G109" s="195">
        <f>G107+G108</f>
        <v>0</v>
      </c>
      <c r="H109" s="195">
        <f>H107+H108</f>
        <v>0</v>
      </c>
      <c r="I109" s="196">
        <f>I107+I108</f>
        <v>0</v>
      </c>
    </row>
    <row r="110" spans="2:9" s="1" customFormat="1" ht="18" customHeight="1" x14ac:dyDescent="0.2">
      <c r="B110" s="199" t="s">
        <v>63</v>
      </c>
      <c r="C110" s="200"/>
      <c r="D110" s="201" t="s">
        <v>2</v>
      </c>
      <c r="E110" s="202" t="s">
        <v>4</v>
      </c>
      <c r="F110" s="203" t="s">
        <v>23</v>
      </c>
      <c r="G110" s="204">
        <f t="shared" ref="G110:I111" si="4">SUM(G79,G87,G91,G96,G103,G107)</f>
        <v>0</v>
      </c>
      <c r="H110" s="204">
        <f t="shared" si="4"/>
        <v>0</v>
      </c>
      <c r="I110" s="273">
        <f t="shared" si="4"/>
        <v>0</v>
      </c>
    </row>
    <row r="111" spans="2:9" s="1" customFormat="1" ht="18" customHeight="1" x14ac:dyDescent="0.2">
      <c r="B111" s="205"/>
      <c r="C111" s="206"/>
      <c r="D111" s="207"/>
      <c r="E111" s="208" t="s">
        <v>5</v>
      </c>
      <c r="F111" s="209" t="s">
        <v>23</v>
      </c>
      <c r="G111" s="210">
        <f t="shared" si="4"/>
        <v>0</v>
      </c>
      <c r="H111" s="210">
        <f t="shared" si="4"/>
        <v>0</v>
      </c>
      <c r="I111" s="274">
        <f t="shared" si="4"/>
        <v>0</v>
      </c>
    </row>
    <row r="112" spans="2:9" s="1" customFormat="1" ht="18" customHeight="1" thickBot="1" x14ac:dyDescent="0.25">
      <c r="B112" s="211"/>
      <c r="C112" s="212"/>
      <c r="D112" s="213"/>
      <c r="E112" s="214" t="s">
        <v>15</v>
      </c>
      <c r="F112" s="215" t="s">
        <v>23</v>
      </c>
      <c r="G112" s="216">
        <f>G110+G111</f>
        <v>0</v>
      </c>
      <c r="H112" s="216">
        <f>H110+H111</f>
        <v>0</v>
      </c>
      <c r="I112" s="275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41" t="s">
        <v>24</v>
      </c>
      <c r="C116" s="142"/>
      <c r="D116" s="143"/>
      <c r="E116" s="144"/>
      <c r="F116" s="145" t="s">
        <v>1</v>
      </c>
      <c r="G116" s="146">
        <f>$G$20</f>
        <v>2021</v>
      </c>
      <c r="H116" s="146">
        <f>$H$20</f>
        <v>2022</v>
      </c>
      <c r="I116" s="182">
        <f>$I$20</f>
        <v>2023</v>
      </c>
    </row>
    <row r="117" spans="2:9" s="2" customFormat="1" ht="18" customHeight="1" x14ac:dyDescent="0.2">
      <c r="B117" s="295" t="s">
        <v>8</v>
      </c>
      <c r="C117" s="301"/>
      <c r="D117" s="236" t="s">
        <v>0</v>
      </c>
      <c r="E117" s="229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295"/>
      <c r="C118" s="301"/>
      <c r="D118" s="237"/>
      <c r="E118" s="238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295"/>
      <c r="C119" s="301"/>
      <c r="D119" s="239"/>
      <c r="E119" s="178" t="s">
        <v>85</v>
      </c>
      <c r="F119" s="179" t="s">
        <v>3</v>
      </c>
      <c r="G119" s="240"/>
      <c r="H119" s="240"/>
      <c r="I119" s="183"/>
    </row>
    <row r="120" spans="2:9" s="2" customFormat="1" ht="38.25" x14ac:dyDescent="0.2">
      <c r="B120" s="295"/>
      <c r="C120" s="301"/>
      <c r="D120" s="124" t="s">
        <v>2</v>
      </c>
      <c r="E120" s="241" t="s">
        <v>110</v>
      </c>
      <c r="F120" s="242" t="s">
        <v>96</v>
      </c>
      <c r="G120" s="227"/>
      <c r="H120" s="227"/>
      <c r="I120" s="247"/>
    </row>
    <row r="121" spans="2:9" s="1" customFormat="1" ht="18" customHeight="1" x14ac:dyDescent="0.2">
      <c r="B121" s="295"/>
      <c r="C121" s="301"/>
      <c r="D121" s="12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295"/>
      <c r="C122" s="301"/>
      <c r="D122" s="125"/>
      <c r="E122" s="10" t="s">
        <v>5</v>
      </c>
      <c r="F122" s="11" t="s">
        <v>23</v>
      </c>
      <c r="G122" s="14"/>
      <c r="H122" s="17"/>
      <c r="I122" s="98"/>
    </row>
    <row r="123" spans="2:9" s="1" customFormat="1" ht="18" customHeight="1" x14ac:dyDescent="0.2">
      <c r="B123" s="302"/>
      <c r="C123" s="303"/>
      <c r="D123" s="126"/>
      <c r="E123" s="193" t="s">
        <v>15</v>
      </c>
      <c r="F123" s="194" t="s">
        <v>23</v>
      </c>
      <c r="G123" s="195">
        <f>G121+G122</f>
        <v>0</v>
      </c>
      <c r="H123" s="195">
        <f>H121+H122</f>
        <v>0</v>
      </c>
      <c r="I123" s="196">
        <f>I121+I122</f>
        <v>0</v>
      </c>
    </row>
    <row r="124" spans="2:9" s="2" customFormat="1" ht="18" customHeight="1" x14ac:dyDescent="0.2">
      <c r="B124" s="295" t="s">
        <v>26</v>
      </c>
      <c r="C124" s="301"/>
      <c r="D124" s="236" t="s">
        <v>0</v>
      </c>
      <c r="E124" s="188" t="s">
        <v>86</v>
      </c>
      <c r="F124" s="189" t="s">
        <v>3</v>
      </c>
      <c r="G124" s="218"/>
      <c r="H124" s="218"/>
      <c r="I124" s="192"/>
    </row>
    <row r="125" spans="2:9" s="2" customFormat="1" ht="18" customHeight="1" x14ac:dyDescent="0.2">
      <c r="B125" s="295"/>
      <c r="C125" s="301"/>
      <c r="D125" s="237"/>
      <c r="E125" s="233" t="s">
        <v>54</v>
      </c>
      <c r="F125" s="189" t="s">
        <v>55</v>
      </c>
      <c r="G125" s="243"/>
      <c r="H125" s="243"/>
      <c r="I125" s="279"/>
    </row>
    <row r="126" spans="2:9" s="2" customFormat="1" ht="18" customHeight="1" x14ac:dyDescent="0.2">
      <c r="B126" s="295"/>
      <c r="C126" s="301"/>
      <c r="D126" s="239"/>
      <c r="E126" s="244" t="s">
        <v>56</v>
      </c>
      <c r="F126" s="179" t="s">
        <v>55</v>
      </c>
      <c r="G126" s="245"/>
      <c r="H126" s="245"/>
      <c r="I126" s="280"/>
    </row>
    <row r="127" spans="2:9" s="2" customFormat="1" ht="38.25" x14ac:dyDescent="0.2">
      <c r="B127" s="295"/>
      <c r="C127" s="301"/>
      <c r="D127" s="124" t="s">
        <v>2</v>
      </c>
      <c r="E127" s="241" t="s">
        <v>110</v>
      </c>
      <c r="F127" s="242" t="s">
        <v>96</v>
      </c>
      <c r="G127" s="227"/>
      <c r="H127" s="227"/>
      <c r="I127" s="247"/>
    </row>
    <row r="128" spans="2:9" s="1" customFormat="1" ht="18" customHeight="1" x14ac:dyDescent="0.2">
      <c r="B128" s="295"/>
      <c r="C128" s="301"/>
      <c r="D128" s="12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295"/>
      <c r="C129" s="301"/>
      <c r="D129" s="125"/>
      <c r="E129" s="10" t="s">
        <v>5</v>
      </c>
      <c r="F129" s="11" t="s">
        <v>23</v>
      </c>
      <c r="G129" s="14"/>
      <c r="H129" s="17"/>
      <c r="I129" s="98"/>
    </row>
    <row r="130" spans="2:9" s="1" customFormat="1" ht="18" customHeight="1" x14ac:dyDescent="0.2">
      <c r="B130" s="302"/>
      <c r="C130" s="303"/>
      <c r="D130" s="126"/>
      <c r="E130" s="193" t="s">
        <v>15</v>
      </c>
      <c r="F130" s="194" t="s">
        <v>23</v>
      </c>
      <c r="G130" s="195">
        <f>G128+G129</f>
        <v>0</v>
      </c>
      <c r="H130" s="195">
        <f>H128+H129</f>
        <v>0</v>
      </c>
      <c r="I130" s="196">
        <f>I128+I129</f>
        <v>0</v>
      </c>
    </row>
    <row r="131" spans="2:9" s="2" customFormat="1" ht="18" customHeight="1" x14ac:dyDescent="0.2">
      <c r="B131" s="295" t="s">
        <v>95</v>
      </c>
      <c r="C131" s="301"/>
      <c r="D131" s="248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295"/>
      <c r="C132" s="301"/>
      <c r="D132" s="124" t="s">
        <v>2</v>
      </c>
      <c r="E132" s="241" t="s">
        <v>110</v>
      </c>
      <c r="F132" s="242" t="s">
        <v>96</v>
      </c>
      <c r="G132" s="227"/>
      <c r="H132" s="227"/>
      <c r="I132" s="247"/>
    </row>
    <row r="133" spans="2:9" s="1" customFormat="1" ht="18" customHeight="1" x14ac:dyDescent="0.2">
      <c r="B133" s="295"/>
      <c r="C133" s="301"/>
      <c r="D133" s="12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295"/>
      <c r="C134" s="301"/>
      <c r="D134" s="125"/>
      <c r="E134" s="10" t="s">
        <v>5</v>
      </c>
      <c r="F134" s="11" t="s">
        <v>23</v>
      </c>
      <c r="G134" s="14"/>
      <c r="H134" s="17"/>
      <c r="I134" s="98"/>
    </row>
    <row r="135" spans="2:9" s="1" customFormat="1" ht="18" customHeight="1" x14ac:dyDescent="0.2">
      <c r="B135" s="302"/>
      <c r="C135" s="303"/>
      <c r="D135" s="126"/>
      <c r="E135" s="193" t="s">
        <v>15</v>
      </c>
      <c r="F135" s="194" t="s">
        <v>23</v>
      </c>
      <c r="G135" s="195">
        <f>G133+G134</f>
        <v>0</v>
      </c>
      <c r="H135" s="195">
        <f>H133+H134</f>
        <v>0</v>
      </c>
      <c r="I135" s="196">
        <f>I133+I134</f>
        <v>0</v>
      </c>
    </row>
    <row r="136" spans="2:9" s="2" customFormat="1" ht="18" customHeight="1" x14ac:dyDescent="0.2">
      <c r="B136" s="295" t="s">
        <v>9</v>
      </c>
      <c r="C136" s="301"/>
      <c r="D136" s="248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295"/>
      <c r="C137" s="301"/>
      <c r="D137" s="124" t="s">
        <v>2</v>
      </c>
      <c r="E137" s="241" t="s">
        <v>110</v>
      </c>
      <c r="F137" s="242" t="s">
        <v>96</v>
      </c>
      <c r="G137" s="227"/>
      <c r="H137" s="227"/>
      <c r="I137" s="247"/>
    </row>
    <row r="138" spans="2:9" s="1" customFormat="1" ht="18" customHeight="1" x14ac:dyDescent="0.2">
      <c r="B138" s="295"/>
      <c r="C138" s="301"/>
      <c r="D138" s="12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295"/>
      <c r="C139" s="301"/>
      <c r="D139" s="125"/>
      <c r="E139" s="10" t="s">
        <v>5</v>
      </c>
      <c r="F139" s="11" t="s">
        <v>23</v>
      </c>
      <c r="G139" s="14"/>
      <c r="H139" s="17"/>
      <c r="I139" s="98"/>
    </row>
    <row r="140" spans="2:9" s="1" customFormat="1" ht="18" customHeight="1" thickBot="1" x14ac:dyDescent="0.25">
      <c r="B140" s="320"/>
      <c r="C140" s="321"/>
      <c r="D140" s="127"/>
      <c r="E140" s="193" t="s">
        <v>15</v>
      </c>
      <c r="F140" s="194" t="s">
        <v>23</v>
      </c>
      <c r="G140" s="195">
        <f>G138+G139</f>
        <v>0</v>
      </c>
      <c r="H140" s="195">
        <f>H138+H139</f>
        <v>0</v>
      </c>
      <c r="I140" s="196">
        <f>I138+I139</f>
        <v>0</v>
      </c>
    </row>
    <row r="141" spans="2:9" s="1" customFormat="1" ht="18" customHeight="1" x14ac:dyDescent="0.2">
      <c r="B141" s="199" t="s">
        <v>72</v>
      </c>
      <c r="C141" s="200"/>
      <c r="D141" s="201" t="s">
        <v>2</v>
      </c>
      <c r="E141" s="202" t="s">
        <v>4</v>
      </c>
      <c r="F141" s="203" t="s">
        <v>23</v>
      </c>
      <c r="G141" s="204">
        <f t="shared" ref="G141:I142" si="5">SUM(G121,G128,G133,G138)</f>
        <v>0</v>
      </c>
      <c r="H141" s="204">
        <f t="shared" si="5"/>
        <v>0</v>
      </c>
      <c r="I141" s="273">
        <f t="shared" si="5"/>
        <v>0</v>
      </c>
    </row>
    <row r="142" spans="2:9" s="1" customFormat="1" ht="18" customHeight="1" x14ac:dyDescent="0.2">
      <c r="B142" s="205"/>
      <c r="C142" s="206"/>
      <c r="D142" s="207"/>
      <c r="E142" s="208" t="s">
        <v>5</v>
      </c>
      <c r="F142" s="209" t="s">
        <v>23</v>
      </c>
      <c r="G142" s="210">
        <f t="shared" si="5"/>
        <v>0</v>
      </c>
      <c r="H142" s="210">
        <f t="shared" si="5"/>
        <v>0</v>
      </c>
      <c r="I142" s="274">
        <f t="shared" si="5"/>
        <v>0</v>
      </c>
    </row>
    <row r="143" spans="2:9" s="1" customFormat="1" ht="18" customHeight="1" thickBot="1" x14ac:dyDescent="0.25">
      <c r="B143" s="211"/>
      <c r="C143" s="212"/>
      <c r="D143" s="213"/>
      <c r="E143" s="214" t="s">
        <v>15</v>
      </c>
      <c r="F143" s="215" t="s">
        <v>23</v>
      </c>
      <c r="G143" s="216">
        <f>G141+G142</f>
        <v>0</v>
      </c>
      <c r="H143" s="216">
        <f>H141+H142</f>
        <v>0</v>
      </c>
      <c r="I143" s="275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41" t="s">
        <v>24</v>
      </c>
      <c r="C147" s="142"/>
      <c r="D147" s="143"/>
      <c r="E147" s="144"/>
      <c r="F147" s="145" t="s">
        <v>1</v>
      </c>
      <c r="G147" s="146">
        <f>$G$20</f>
        <v>2021</v>
      </c>
      <c r="H147" s="146">
        <f>$H$20</f>
        <v>2022</v>
      </c>
      <c r="I147" s="182">
        <f>$I$20</f>
        <v>2023</v>
      </c>
    </row>
    <row r="148" spans="2:9" s="1" customFormat="1" ht="25.5" customHeight="1" x14ac:dyDescent="0.2">
      <c r="B148" s="299" t="s">
        <v>45</v>
      </c>
      <c r="C148" s="300"/>
      <c r="D148" s="225" t="s">
        <v>0</v>
      </c>
      <c r="E148" s="241" t="s">
        <v>135</v>
      </c>
      <c r="F148" s="220" t="s">
        <v>23</v>
      </c>
      <c r="G148" s="221"/>
      <c r="H148" s="221"/>
      <c r="I148" s="247"/>
    </row>
    <row r="149" spans="2:9" s="1" customFormat="1" ht="18" customHeight="1" x14ac:dyDescent="0.2">
      <c r="B149" s="295"/>
      <c r="C149" s="301"/>
      <c r="D149" s="249" t="s">
        <v>143</v>
      </c>
      <c r="E149" s="250"/>
      <c r="F149" s="44" t="s">
        <v>23</v>
      </c>
      <c r="G149" s="251"/>
      <c r="H149" s="45"/>
      <c r="I149" s="46"/>
    </row>
    <row r="150" spans="2:9" s="1" customFormat="1" ht="20.25" customHeight="1" x14ac:dyDescent="0.2">
      <c r="B150" s="299" t="s">
        <v>50</v>
      </c>
      <c r="C150" s="300"/>
      <c r="D150" s="125" t="s">
        <v>0</v>
      </c>
      <c r="E150" s="241" t="s">
        <v>136</v>
      </c>
      <c r="F150" s="220" t="s">
        <v>23</v>
      </c>
      <c r="G150" s="79"/>
      <c r="H150" s="79"/>
      <c r="I150" s="101"/>
    </row>
    <row r="151" spans="2:9" s="1" customFormat="1" ht="20.25" customHeight="1" x14ac:dyDescent="0.2">
      <c r="B151" s="295"/>
      <c r="C151" s="301"/>
      <c r="D151" s="126"/>
      <c r="E151" s="241" t="s">
        <v>135</v>
      </c>
      <c r="F151" s="220" t="s">
        <v>23</v>
      </c>
      <c r="G151" s="79"/>
      <c r="H151" s="79"/>
      <c r="I151" s="101"/>
    </row>
    <row r="152" spans="2:9" s="1" customFormat="1" ht="18" customHeight="1" x14ac:dyDescent="0.2">
      <c r="B152" s="302"/>
      <c r="C152" s="303"/>
      <c r="D152" s="249" t="s">
        <v>143</v>
      </c>
      <c r="E152" s="250"/>
      <c r="F152" s="44" t="s">
        <v>23</v>
      </c>
      <c r="G152" s="251"/>
      <c r="H152" s="45"/>
      <c r="I152" s="46"/>
    </row>
    <row r="153" spans="2:9" s="2" customFormat="1" ht="23.25" customHeight="1" x14ac:dyDescent="0.2">
      <c r="B153" s="299" t="s">
        <v>14</v>
      </c>
      <c r="C153" s="300"/>
      <c r="D153" s="225" t="s">
        <v>0</v>
      </c>
      <c r="E153" s="241" t="s">
        <v>135</v>
      </c>
      <c r="F153" s="220" t="s">
        <v>23</v>
      </c>
      <c r="G153" s="221"/>
      <c r="H153" s="221"/>
      <c r="I153" s="247"/>
    </row>
    <row r="154" spans="2:9" s="1" customFormat="1" ht="21" customHeight="1" thickBot="1" x14ac:dyDescent="0.25">
      <c r="B154" s="320"/>
      <c r="C154" s="321"/>
      <c r="D154" s="249" t="s">
        <v>143</v>
      </c>
      <c r="E154" s="250"/>
      <c r="F154" s="44" t="s">
        <v>23</v>
      </c>
      <c r="G154" s="251"/>
      <c r="H154" s="45"/>
      <c r="I154" s="46"/>
    </row>
    <row r="155" spans="2:9" s="6" customFormat="1" ht="32.25" customHeight="1" thickBot="1" x14ac:dyDescent="0.25">
      <c r="B155" s="322" t="s">
        <v>73</v>
      </c>
      <c r="C155" s="323"/>
      <c r="D155" s="323"/>
      <c r="E155" s="324"/>
      <c r="F155" s="325" t="s">
        <v>23</v>
      </c>
      <c r="G155" s="326">
        <f>SUM(G149,G152,G154)</f>
        <v>0</v>
      </c>
      <c r="H155" s="326">
        <f>SUM(H149,H152,H154)</f>
        <v>0</v>
      </c>
      <c r="I155" s="327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41" t="s">
        <v>24</v>
      </c>
      <c r="C159" s="142"/>
      <c r="D159" s="143"/>
      <c r="E159" s="144"/>
      <c r="F159" s="145" t="s">
        <v>1</v>
      </c>
      <c r="G159" s="146">
        <f>$G$20</f>
        <v>2021</v>
      </c>
      <c r="H159" s="146">
        <f>$H$20</f>
        <v>2022</v>
      </c>
      <c r="I159" s="182">
        <f>I116</f>
        <v>2023</v>
      </c>
    </row>
    <row r="160" spans="2:9" s="1" customFormat="1" ht="36" customHeight="1" x14ac:dyDescent="0.2">
      <c r="B160" s="299" t="s">
        <v>62</v>
      </c>
      <c r="C160" s="300"/>
      <c r="D160" s="225" t="s">
        <v>0</v>
      </c>
      <c r="E160" s="238" t="s">
        <v>133</v>
      </c>
      <c r="F160" s="11" t="s">
        <v>3</v>
      </c>
      <c r="G160" s="246"/>
      <c r="H160" s="246"/>
      <c r="I160" s="281"/>
    </row>
    <row r="161" spans="2:9" s="1" customFormat="1" ht="38.25" x14ac:dyDescent="0.2">
      <c r="B161" s="295"/>
      <c r="C161" s="301"/>
      <c r="D161" s="124" t="s">
        <v>37</v>
      </c>
      <c r="E161" s="241" t="s">
        <v>110</v>
      </c>
      <c r="F161" s="242" t="s">
        <v>96</v>
      </c>
      <c r="G161" s="227"/>
      <c r="H161" s="227"/>
      <c r="I161" s="247"/>
    </row>
    <row r="162" spans="2:9" s="2" customFormat="1" ht="21" customHeight="1" x14ac:dyDescent="0.2">
      <c r="B162" s="295"/>
      <c r="C162" s="301"/>
      <c r="D162" s="12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295"/>
      <c r="C163" s="301"/>
      <c r="D163" s="125"/>
      <c r="E163" s="188" t="s">
        <v>5</v>
      </c>
      <c r="F163" s="189" t="s">
        <v>23</v>
      </c>
      <c r="G163" s="217"/>
      <c r="H163" s="218"/>
      <c r="I163" s="192"/>
    </row>
    <row r="164" spans="2:9" s="1" customFormat="1" ht="21" customHeight="1" x14ac:dyDescent="0.2">
      <c r="B164" s="295"/>
      <c r="C164" s="301"/>
      <c r="D164" s="126"/>
      <c r="E164" s="335" t="s">
        <v>15</v>
      </c>
      <c r="F164" s="336" t="s">
        <v>23</v>
      </c>
      <c r="G164" s="337">
        <f>G162+G163</f>
        <v>0</v>
      </c>
      <c r="H164" s="338">
        <f>H162+H163</f>
        <v>0</v>
      </c>
      <c r="I164" s="339">
        <f>I162+I163</f>
        <v>0</v>
      </c>
    </row>
    <row r="165" spans="2:9" s="1" customFormat="1" ht="47.25" customHeight="1" x14ac:dyDescent="0.2">
      <c r="B165" s="295"/>
      <c r="C165" s="301"/>
      <c r="D165" s="124" t="s">
        <v>118</v>
      </c>
      <c r="E165" s="241" t="s">
        <v>110</v>
      </c>
      <c r="F165" s="242" t="s">
        <v>96</v>
      </c>
      <c r="G165" s="227"/>
      <c r="H165" s="227"/>
      <c r="I165" s="247"/>
    </row>
    <row r="166" spans="2:9" s="2" customFormat="1" ht="21" customHeight="1" x14ac:dyDescent="0.2">
      <c r="B166" s="295"/>
      <c r="C166" s="301"/>
      <c r="D166" s="12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295"/>
      <c r="C167" s="301"/>
      <c r="D167" s="125"/>
      <c r="E167" s="10" t="s">
        <v>5</v>
      </c>
      <c r="F167" s="11" t="s">
        <v>23</v>
      </c>
      <c r="G167" s="14"/>
      <c r="H167" s="17"/>
      <c r="I167" s="98"/>
    </row>
    <row r="168" spans="2:9" s="1" customFormat="1" ht="21" customHeight="1" x14ac:dyDescent="0.2">
      <c r="B168" s="295"/>
      <c r="C168" s="301"/>
      <c r="D168" s="126"/>
      <c r="E168" s="335" t="s">
        <v>15</v>
      </c>
      <c r="F168" s="336" t="s">
        <v>23</v>
      </c>
      <c r="G168" s="337">
        <f>G166+G167</f>
        <v>0</v>
      </c>
      <c r="H168" s="338">
        <f>H166+H167</f>
        <v>0</v>
      </c>
      <c r="I168" s="339">
        <f>I166+I167</f>
        <v>0</v>
      </c>
    </row>
    <row r="169" spans="2:9" s="1" customFormat="1" ht="46.5" customHeight="1" x14ac:dyDescent="0.2">
      <c r="B169" s="295"/>
      <c r="C169" s="301"/>
      <c r="D169" s="124" t="s">
        <v>38</v>
      </c>
      <c r="E169" s="241" t="s">
        <v>110</v>
      </c>
      <c r="F169" s="242" t="s">
        <v>96</v>
      </c>
      <c r="G169" s="227"/>
      <c r="H169" s="227"/>
      <c r="I169" s="247"/>
    </row>
    <row r="170" spans="2:9" s="2" customFormat="1" ht="21" customHeight="1" x14ac:dyDescent="0.2">
      <c r="B170" s="295"/>
      <c r="C170" s="301"/>
      <c r="D170" s="12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295"/>
      <c r="C171" s="301"/>
      <c r="D171" s="125"/>
      <c r="E171" s="10" t="s">
        <v>5</v>
      </c>
      <c r="F171" s="11" t="s">
        <v>23</v>
      </c>
      <c r="G171" s="14"/>
      <c r="H171" s="17"/>
      <c r="I171" s="98"/>
    </row>
    <row r="172" spans="2:9" s="1" customFormat="1" ht="21" customHeight="1" x14ac:dyDescent="0.2">
      <c r="B172" s="295"/>
      <c r="C172" s="301"/>
      <c r="D172" s="126"/>
      <c r="E172" s="335" t="s">
        <v>15</v>
      </c>
      <c r="F172" s="336" t="s">
        <v>23</v>
      </c>
      <c r="G172" s="337">
        <f>G170+G171</f>
        <v>0</v>
      </c>
      <c r="H172" s="338">
        <f>H170+H171</f>
        <v>0</v>
      </c>
      <c r="I172" s="339">
        <f>I170+I171</f>
        <v>0</v>
      </c>
    </row>
    <row r="173" spans="2:9" s="1" customFormat="1" ht="40.5" customHeight="1" x14ac:dyDescent="0.2">
      <c r="B173" s="295"/>
      <c r="C173" s="301"/>
      <c r="D173" s="124" t="s">
        <v>87</v>
      </c>
      <c r="E173" s="241" t="s">
        <v>110</v>
      </c>
      <c r="F173" s="242" t="s">
        <v>96</v>
      </c>
      <c r="G173" s="227"/>
      <c r="H173" s="227"/>
      <c r="I173" s="247"/>
    </row>
    <row r="174" spans="2:9" s="2" customFormat="1" ht="21" customHeight="1" x14ac:dyDescent="0.2">
      <c r="B174" s="295"/>
      <c r="C174" s="301"/>
      <c r="D174" s="12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295"/>
      <c r="C175" s="301"/>
      <c r="D175" s="125"/>
      <c r="E175" s="10" t="s">
        <v>5</v>
      </c>
      <c r="F175" s="11" t="s">
        <v>23</v>
      </c>
      <c r="G175" s="14"/>
      <c r="H175" s="17"/>
      <c r="I175" s="98"/>
    </row>
    <row r="176" spans="2:9" s="1" customFormat="1" ht="21" customHeight="1" x14ac:dyDescent="0.2">
      <c r="B176" s="295"/>
      <c r="C176" s="301"/>
      <c r="D176" s="126"/>
      <c r="E176" s="335" t="s">
        <v>15</v>
      </c>
      <c r="F176" s="336" t="s">
        <v>23</v>
      </c>
      <c r="G176" s="337">
        <f>G174+G175</f>
        <v>0</v>
      </c>
      <c r="H176" s="338">
        <f>H174+H175</f>
        <v>0</v>
      </c>
      <c r="I176" s="339">
        <f>I174+I175</f>
        <v>0</v>
      </c>
    </row>
    <row r="177" spans="2:9" s="1" customFormat="1" ht="42.75" customHeight="1" x14ac:dyDescent="0.2">
      <c r="B177" s="295"/>
      <c r="C177" s="301"/>
      <c r="D177" s="124" t="s">
        <v>46</v>
      </c>
      <c r="E177" s="241" t="s">
        <v>110</v>
      </c>
      <c r="F177" s="242" t="s">
        <v>96</v>
      </c>
      <c r="G177" s="227"/>
      <c r="H177" s="227"/>
      <c r="I177" s="247"/>
    </row>
    <row r="178" spans="2:9" s="2" customFormat="1" ht="21" customHeight="1" x14ac:dyDescent="0.2">
      <c r="B178" s="295"/>
      <c r="C178" s="301"/>
      <c r="D178" s="12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295"/>
      <c r="C179" s="301"/>
      <c r="D179" s="125"/>
      <c r="E179" s="10" t="s">
        <v>5</v>
      </c>
      <c r="F179" s="11" t="s">
        <v>23</v>
      </c>
      <c r="G179" s="14"/>
      <c r="H179" s="17"/>
      <c r="I179" s="98"/>
    </row>
    <row r="180" spans="2:9" s="1" customFormat="1" ht="21" customHeight="1" x14ac:dyDescent="0.2">
      <c r="B180" s="295"/>
      <c r="C180" s="301"/>
      <c r="D180" s="126"/>
      <c r="E180" s="335" t="s">
        <v>15</v>
      </c>
      <c r="F180" s="336" t="s">
        <v>23</v>
      </c>
      <c r="G180" s="337">
        <f>G178+G179</f>
        <v>0</v>
      </c>
      <c r="H180" s="338">
        <f>H178+H179</f>
        <v>0</v>
      </c>
      <c r="I180" s="339">
        <f>I178+I179</f>
        <v>0</v>
      </c>
    </row>
    <row r="181" spans="2:9" s="1" customFormat="1" ht="40.5" customHeight="1" x14ac:dyDescent="0.2">
      <c r="B181" s="295"/>
      <c r="C181" s="301"/>
      <c r="D181" s="124" t="s">
        <v>119</v>
      </c>
      <c r="E181" s="241" t="s">
        <v>110</v>
      </c>
      <c r="F181" s="242" t="s">
        <v>96</v>
      </c>
      <c r="G181" s="227"/>
      <c r="H181" s="227"/>
      <c r="I181" s="247"/>
    </row>
    <row r="182" spans="2:9" s="2" customFormat="1" ht="21" customHeight="1" x14ac:dyDescent="0.2">
      <c r="B182" s="295"/>
      <c r="C182" s="301"/>
      <c r="D182" s="12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295"/>
      <c r="C183" s="301"/>
      <c r="D183" s="125"/>
      <c r="E183" s="10" t="s">
        <v>5</v>
      </c>
      <c r="F183" s="11" t="s">
        <v>23</v>
      </c>
      <c r="G183" s="14"/>
      <c r="H183" s="17"/>
      <c r="I183" s="98"/>
    </row>
    <row r="184" spans="2:9" s="1" customFormat="1" ht="21" customHeight="1" x14ac:dyDescent="0.2">
      <c r="B184" s="295"/>
      <c r="C184" s="301"/>
      <c r="D184" s="126"/>
      <c r="E184" s="335" t="s">
        <v>15</v>
      </c>
      <c r="F184" s="336" t="s">
        <v>23</v>
      </c>
      <c r="G184" s="337">
        <f>G182+G183</f>
        <v>0</v>
      </c>
      <c r="H184" s="338">
        <f>H182+H183</f>
        <v>0</v>
      </c>
      <c r="I184" s="339">
        <f>I182+I183</f>
        <v>0</v>
      </c>
    </row>
    <row r="185" spans="2:9" s="1" customFormat="1" ht="44.25" customHeight="1" x14ac:dyDescent="0.2">
      <c r="B185" s="295"/>
      <c r="C185" s="301"/>
      <c r="D185" s="124" t="s">
        <v>51</v>
      </c>
      <c r="E185" s="241" t="s">
        <v>94</v>
      </c>
      <c r="F185" s="242" t="s">
        <v>96</v>
      </c>
      <c r="G185" s="227"/>
      <c r="H185" s="227"/>
      <c r="I185" s="247"/>
    </row>
    <row r="186" spans="2:9" s="2" customFormat="1" ht="21" customHeight="1" x14ac:dyDescent="0.2">
      <c r="B186" s="295"/>
      <c r="C186" s="301"/>
      <c r="D186" s="12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295"/>
      <c r="C187" s="301"/>
      <c r="D187" s="125"/>
      <c r="E187" s="10" t="s">
        <v>5</v>
      </c>
      <c r="F187" s="11" t="s">
        <v>23</v>
      </c>
      <c r="G187" s="14"/>
      <c r="H187" s="17"/>
      <c r="I187" s="98"/>
    </row>
    <row r="188" spans="2:9" s="1" customFormat="1" ht="21" customHeight="1" thickBot="1" x14ac:dyDescent="0.25">
      <c r="B188" s="320"/>
      <c r="C188" s="321"/>
      <c r="D188" s="127"/>
      <c r="E188" s="335" t="s">
        <v>15</v>
      </c>
      <c r="F188" s="336" t="s">
        <v>23</v>
      </c>
      <c r="G188" s="337">
        <f>G186+G187</f>
        <v>0</v>
      </c>
      <c r="H188" s="338">
        <f>H186+H187</f>
        <v>0</v>
      </c>
      <c r="I188" s="339">
        <f>I186+I187</f>
        <v>0</v>
      </c>
    </row>
    <row r="189" spans="2:9" s="1" customFormat="1" ht="18" customHeight="1" x14ac:dyDescent="0.2">
      <c r="B189" s="199" t="s">
        <v>78</v>
      </c>
      <c r="C189" s="200"/>
      <c r="D189" s="201" t="s">
        <v>2</v>
      </c>
      <c r="E189" s="202" t="s">
        <v>4</v>
      </c>
      <c r="F189" s="203" t="s">
        <v>23</v>
      </c>
      <c r="G189" s="204">
        <f>SUM(G162,G166,G170,G174,G178,G182,G186)</f>
        <v>0</v>
      </c>
      <c r="H189" s="204">
        <f t="shared" ref="H189:I189" si="6">SUM(H162,H166,H170,H174,H178,H182,H186)</f>
        <v>0</v>
      </c>
      <c r="I189" s="273">
        <f t="shared" si="6"/>
        <v>0</v>
      </c>
    </row>
    <row r="190" spans="2:9" s="1" customFormat="1" ht="18" customHeight="1" x14ac:dyDescent="0.2">
      <c r="B190" s="205"/>
      <c r="C190" s="206"/>
      <c r="D190" s="207"/>
      <c r="E190" s="208" t="s">
        <v>5</v>
      </c>
      <c r="F190" s="209" t="s">
        <v>23</v>
      </c>
      <c r="G190" s="210">
        <f t="shared" ref="G190:I190" si="7">SUM(G163,G167,G171,G175,G179,G183,G187)</f>
        <v>0</v>
      </c>
      <c r="H190" s="210">
        <f t="shared" si="7"/>
        <v>0</v>
      </c>
      <c r="I190" s="274">
        <f t="shared" si="7"/>
        <v>0</v>
      </c>
    </row>
    <row r="191" spans="2:9" s="1" customFormat="1" ht="18" customHeight="1" thickBot="1" x14ac:dyDescent="0.25">
      <c r="B191" s="211"/>
      <c r="C191" s="212"/>
      <c r="D191" s="213"/>
      <c r="E191" s="214" t="s">
        <v>15</v>
      </c>
      <c r="F191" s="215" t="s">
        <v>23</v>
      </c>
      <c r="G191" s="216">
        <f>G189+G190</f>
        <v>0</v>
      </c>
      <c r="H191" s="216">
        <f t="shared" ref="H191:I191" si="8">H189+H190</f>
        <v>0</v>
      </c>
      <c r="I191" s="275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41" t="s">
        <v>24</v>
      </c>
      <c r="C195" s="142"/>
      <c r="D195" s="143"/>
      <c r="E195" s="144"/>
      <c r="F195" s="145" t="s">
        <v>1</v>
      </c>
      <c r="G195" s="146">
        <f>$G$20</f>
        <v>2021</v>
      </c>
      <c r="H195" s="146">
        <f>$H$20</f>
        <v>2022</v>
      </c>
      <c r="I195" s="182">
        <f>$I$20</f>
        <v>2023</v>
      </c>
    </row>
    <row r="196" spans="2:9" s="2" customFormat="1" ht="18" customHeight="1" x14ac:dyDescent="0.2">
      <c r="B196" s="299" t="s">
        <v>27</v>
      </c>
      <c r="C196" s="300"/>
      <c r="D196" s="114" t="s">
        <v>0</v>
      </c>
      <c r="E196" s="229" t="s">
        <v>28</v>
      </c>
      <c r="F196" s="9" t="s">
        <v>29</v>
      </c>
      <c r="G196" s="271"/>
      <c r="H196" s="271"/>
      <c r="I196" s="272"/>
    </row>
    <row r="197" spans="2:9" s="1" customFormat="1" ht="18" customHeight="1" x14ac:dyDescent="0.2">
      <c r="B197" s="295"/>
      <c r="C197" s="301"/>
      <c r="D197" s="12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295"/>
      <c r="C198" s="301"/>
      <c r="D198" s="125"/>
      <c r="E198" s="10" t="s">
        <v>5</v>
      </c>
      <c r="F198" s="11" t="s">
        <v>23</v>
      </c>
      <c r="G198" s="14"/>
      <c r="H198" s="17"/>
      <c r="I198" s="98"/>
    </row>
    <row r="199" spans="2:9" s="1" customFormat="1" ht="18" customHeight="1" x14ac:dyDescent="0.2">
      <c r="B199" s="302"/>
      <c r="C199" s="303"/>
      <c r="D199" s="126"/>
      <c r="E199" s="335" t="s">
        <v>15</v>
      </c>
      <c r="F199" s="336" t="s">
        <v>23</v>
      </c>
      <c r="G199" s="337">
        <f>G197+G198</f>
        <v>0</v>
      </c>
      <c r="H199" s="338">
        <f>H197+H198</f>
        <v>0</v>
      </c>
      <c r="I199" s="339">
        <f>I197+I198</f>
        <v>0</v>
      </c>
    </row>
    <row r="200" spans="2:9" s="1" customFormat="1" ht="18" customHeight="1" x14ac:dyDescent="0.2">
      <c r="B200" s="299" t="s">
        <v>30</v>
      </c>
      <c r="C200" s="300"/>
      <c r="D200" s="124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295"/>
      <c r="C201" s="301"/>
      <c r="D201" s="125"/>
      <c r="E201" s="10" t="s">
        <v>5</v>
      </c>
      <c r="F201" s="11" t="s">
        <v>23</v>
      </c>
      <c r="G201" s="14"/>
      <c r="H201" s="17"/>
      <c r="I201" s="98"/>
    </row>
    <row r="202" spans="2:9" s="1" customFormat="1" ht="18" customHeight="1" x14ac:dyDescent="0.2">
      <c r="B202" s="302"/>
      <c r="C202" s="303"/>
      <c r="D202" s="126"/>
      <c r="E202" s="335" t="s">
        <v>15</v>
      </c>
      <c r="F202" s="336" t="s">
        <v>23</v>
      </c>
      <c r="G202" s="337">
        <f>G200+G201</f>
        <v>0</v>
      </c>
      <c r="H202" s="338">
        <f>H200+H201</f>
        <v>0</v>
      </c>
      <c r="I202" s="339">
        <f>I200+I201</f>
        <v>0</v>
      </c>
    </row>
    <row r="203" spans="2:9" s="1" customFormat="1" ht="18" customHeight="1" x14ac:dyDescent="0.2">
      <c r="B203" s="299" t="s">
        <v>31</v>
      </c>
      <c r="C203" s="300"/>
      <c r="D203" s="124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295"/>
      <c r="C204" s="301"/>
      <c r="D204" s="125"/>
      <c r="E204" s="10" t="s">
        <v>5</v>
      </c>
      <c r="F204" s="11" t="s">
        <v>23</v>
      </c>
      <c r="G204" s="14"/>
      <c r="H204" s="17"/>
      <c r="I204" s="98"/>
    </row>
    <row r="205" spans="2:9" s="1" customFormat="1" ht="18" customHeight="1" thickBot="1" x14ac:dyDescent="0.25">
      <c r="B205" s="320"/>
      <c r="C205" s="321"/>
      <c r="D205" s="127"/>
      <c r="E205" s="335" t="s">
        <v>15</v>
      </c>
      <c r="F205" s="336" t="s">
        <v>23</v>
      </c>
      <c r="G205" s="337">
        <f>G203+G204</f>
        <v>0</v>
      </c>
      <c r="H205" s="338">
        <f>H203+H204</f>
        <v>0</v>
      </c>
      <c r="I205" s="339">
        <f>I203+I204</f>
        <v>0</v>
      </c>
    </row>
    <row r="206" spans="2:9" s="1" customFormat="1" ht="18" customHeight="1" x14ac:dyDescent="0.2">
      <c r="B206" s="199" t="s">
        <v>74</v>
      </c>
      <c r="C206" s="200"/>
      <c r="D206" s="201" t="s">
        <v>2</v>
      </c>
      <c r="E206" s="202" t="s">
        <v>4</v>
      </c>
      <c r="F206" s="203" t="s">
        <v>23</v>
      </c>
      <c r="G206" s="204">
        <f>SUM(G197,G200,G203)</f>
        <v>0</v>
      </c>
      <c r="H206" s="204">
        <f t="shared" ref="H206:I207" si="9">SUM(H197,H200,H203)</f>
        <v>0</v>
      </c>
      <c r="I206" s="273">
        <f t="shared" si="9"/>
        <v>0</v>
      </c>
    </row>
    <row r="207" spans="2:9" s="1" customFormat="1" ht="18" customHeight="1" x14ac:dyDescent="0.2">
      <c r="B207" s="205"/>
      <c r="C207" s="206"/>
      <c r="D207" s="207"/>
      <c r="E207" s="208" t="s">
        <v>5</v>
      </c>
      <c r="F207" s="209" t="s">
        <v>23</v>
      </c>
      <c r="G207" s="210">
        <f t="shared" ref="G207:H207" si="10">SUM(G198,G201,G204)</f>
        <v>0</v>
      </c>
      <c r="H207" s="210">
        <f t="shared" si="10"/>
        <v>0</v>
      </c>
      <c r="I207" s="274">
        <f t="shared" si="9"/>
        <v>0</v>
      </c>
    </row>
    <row r="208" spans="2:9" s="1" customFormat="1" ht="18" customHeight="1" thickBot="1" x14ac:dyDescent="0.25">
      <c r="B208" s="211"/>
      <c r="C208" s="212"/>
      <c r="D208" s="213"/>
      <c r="E208" s="214" t="s">
        <v>15</v>
      </c>
      <c r="F208" s="215" t="s">
        <v>23</v>
      </c>
      <c r="G208" s="216">
        <f>G206+G207</f>
        <v>0</v>
      </c>
      <c r="H208" s="216">
        <f>H206+H207</f>
        <v>0</v>
      </c>
      <c r="I208" s="275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41" t="s">
        <v>24</v>
      </c>
      <c r="C213" s="142"/>
      <c r="D213" s="143"/>
      <c r="E213" s="144"/>
      <c r="F213" s="145" t="s">
        <v>1</v>
      </c>
      <c r="G213" s="146">
        <f>$G$20</f>
        <v>2021</v>
      </c>
      <c r="H213" s="146">
        <f>$H$20</f>
        <v>2022</v>
      </c>
      <c r="I213" s="182">
        <f>$I$20</f>
        <v>2023</v>
      </c>
    </row>
    <row r="214" spans="2:9" s="1" customFormat="1" ht="18" customHeight="1" x14ac:dyDescent="0.2">
      <c r="B214" s="199" t="s">
        <v>146</v>
      </c>
      <c r="C214" s="200"/>
      <c r="D214" s="201" t="s">
        <v>2</v>
      </c>
      <c r="E214" s="202" t="s">
        <v>4</v>
      </c>
      <c r="F214" s="203" t="s">
        <v>23</v>
      </c>
      <c r="G214" s="204">
        <f>SUM(G57,G69,G110,G141,G189,G206)</f>
        <v>0</v>
      </c>
      <c r="H214" s="204">
        <f>SUM(H57,H69,H110,H141,H189,H206)</f>
        <v>0</v>
      </c>
      <c r="I214" s="273">
        <f>SUM(I57,I69,I110,I141,I189,I206)</f>
        <v>0</v>
      </c>
    </row>
    <row r="215" spans="2:9" s="1" customFormat="1" ht="18" customHeight="1" x14ac:dyDescent="0.2">
      <c r="B215" s="205"/>
      <c r="C215" s="206"/>
      <c r="D215" s="207"/>
      <c r="E215" s="208" t="s">
        <v>5</v>
      </c>
      <c r="F215" s="209" t="s">
        <v>23</v>
      </c>
      <c r="G215" s="210">
        <f>SUM(G58,G70,G111,G142,G190,G207,G155)</f>
        <v>0</v>
      </c>
      <c r="H215" s="210">
        <f>SUM(H58,H70,H111,H142,H190,H207,H155)</f>
        <v>0</v>
      </c>
      <c r="I215" s="274">
        <f>SUM(I58,I70,I111,I142,I190,I207,I155)</f>
        <v>0</v>
      </c>
    </row>
    <row r="216" spans="2:9" s="1" customFormat="1" ht="18" customHeight="1" thickBot="1" x14ac:dyDescent="0.25">
      <c r="B216" s="211"/>
      <c r="C216" s="212"/>
      <c r="D216" s="213"/>
      <c r="E216" s="214" t="s">
        <v>15</v>
      </c>
      <c r="F216" s="215" t="s">
        <v>23</v>
      </c>
      <c r="G216" s="216">
        <f>G214+G215</f>
        <v>0</v>
      </c>
      <c r="H216" s="216">
        <f>H214+H215</f>
        <v>0</v>
      </c>
      <c r="I216" s="275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hidden="1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hidden="1" customHeight="1" thickBot="1" x14ac:dyDescent="0.25">
      <c r="D220" s="25"/>
      <c r="G220" s="19"/>
      <c r="H220" s="19"/>
      <c r="I220" s="19"/>
    </row>
    <row r="221" spans="2:9" s="1" customFormat="1" ht="24" hidden="1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hidden="1" customHeight="1" thickBot="1" x14ac:dyDescent="0.25">
      <c r="B222" s="137" t="s">
        <v>91</v>
      </c>
      <c r="C222" s="138"/>
      <c r="D222" s="138"/>
      <c r="E222" s="139"/>
      <c r="F222" s="85" t="s">
        <v>90</v>
      </c>
      <c r="G222" s="86"/>
      <c r="H222" s="19"/>
      <c r="I222" s="19"/>
    </row>
    <row r="223" spans="2:9" s="1" customFormat="1" ht="9" hidden="1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hidden="1" customHeight="1" x14ac:dyDescent="0.2">
      <c r="B224" s="5" t="s">
        <v>112</v>
      </c>
      <c r="C224" s="5"/>
      <c r="D224" s="24"/>
      <c r="G224" s="19"/>
      <c r="H224" s="19"/>
      <c r="I224" s="19"/>
    </row>
    <row r="225" spans="2:9" s="1" customFormat="1" ht="5.25" hidden="1" customHeight="1" thickBot="1" x14ac:dyDescent="0.25">
      <c r="D225" s="24"/>
      <c r="E225"/>
      <c r="F225"/>
      <c r="G225" s="18"/>
      <c r="H225" s="18"/>
      <c r="I225" s="18"/>
    </row>
    <row r="226" spans="2:9" s="1" customFormat="1" ht="24" hidden="1" customHeight="1" x14ac:dyDescent="0.2">
      <c r="B226" s="26" t="s">
        <v>24</v>
      </c>
      <c r="C226" s="62"/>
      <c r="D226" s="27"/>
      <c r="E226" s="28"/>
      <c r="F226" s="29" t="s">
        <v>1</v>
      </c>
      <c r="G226" s="30">
        <v>2010</v>
      </c>
      <c r="H226" s="30">
        <v>2013</v>
      </c>
      <c r="I226" s="31">
        <v>2014</v>
      </c>
    </row>
    <row r="227" spans="2:9" s="2" customFormat="1" ht="18" hidden="1" customHeight="1" x14ac:dyDescent="0.2">
      <c r="B227" s="128" t="s">
        <v>92</v>
      </c>
      <c r="C227" s="129"/>
      <c r="D227" s="130"/>
      <c r="E227" s="47" t="s">
        <v>6</v>
      </c>
      <c r="F227" s="48" t="s">
        <v>3</v>
      </c>
      <c r="G227" s="49"/>
      <c r="H227" s="49"/>
      <c r="I227" s="50"/>
    </row>
    <row r="228" spans="2:9" s="2" customFormat="1" ht="18" hidden="1" customHeight="1" x14ac:dyDescent="0.2">
      <c r="B228" s="131"/>
      <c r="C228" s="132"/>
      <c r="D228" s="133"/>
      <c r="E228" s="51" t="s">
        <v>52</v>
      </c>
      <c r="F228" s="63" t="s">
        <v>3</v>
      </c>
      <c r="G228" s="64"/>
      <c r="H228" s="64"/>
      <c r="I228" s="65"/>
    </row>
    <row r="229" spans="2:9" s="2" customFormat="1" ht="18" hidden="1" customHeight="1" x14ac:dyDescent="0.2">
      <c r="B229" s="131"/>
      <c r="C229" s="132"/>
      <c r="D229" s="133"/>
      <c r="E229" s="104" t="s">
        <v>124</v>
      </c>
      <c r="F229" s="63" t="s">
        <v>3</v>
      </c>
      <c r="G229" s="59"/>
      <c r="H229" s="59"/>
      <c r="I229" s="60"/>
    </row>
    <row r="230" spans="2:9" s="2" customFormat="1" ht="18" hidden="1" customHeight="1" x14ac:dyDescent="0.2">
      <c r="B230" s="131"/>
      <c r="C230" s="132"/>
      <c r="D230" s="133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131"/>
      <c r="C231" s="132"/>
      <c r="D231" s="133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hidden="1" customHeight="1" x14ac:dyDescent="0.2">
      <c r="B232" s="131"/>
      <c r="C232" s="132"/>
      <c r="D232" s="133"/>
      <c r="E232" s="77" t="s">
        <v>33</v>
      </c>
      <c r="F232" s="70" t="s">
        <v>23</v>
      </c>
      <c r="G232" s="71"/>
      <c r="H232" s="71"/>
      <c r="I232" s="72"/>
    </row>
    <row r="233" spans="2:9" s="2" customFormat="1" ht="18" hidden="1" customHeight="1" thickBot="1" x14ac:dyDescent="0.25">
      <c r="B233" s="134"/>
      <c r="C233" s="135"/>
      <c r="D233" s="136"/>
      <c r="E233" s="73" t="s">
        <v>10</v>
      </c>
      <c r="F233" s="74" t="s">
        <v>3</v>
      </c>
      <c r="G233" s="75"/>
      <c r="H233" s="75"/>
      <c r="I233" s="76"/>
    </row>
    <row r="234" spans="2:9" hidden="1" x14ac:dyDescent="0.2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128" t="s">
        <v>57</v>
      </c>
      <c r="C236" s="129"/>
      <c r="D236" s="130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131"/>
      <c r="C237" s="132"/>
      <c r="D237" s="133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131"/>
      <c r="C238" s="132"/>
      <c r="D238" s="133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131"/>
      <c r="C239" s="132"/>
      <c r="D239" s="133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131"/>
      <c r="C240" s="132"/>
      <c r="D240" s="133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131"/>
      <c r="C241" s="132"/>
      <c r="D241" s="133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134"/>
      <c r="C242" s="135"/>
      <c r="D242" s="136"/>
      <c r="E242" s="73" t="s">
        <v>10</v>
      </c>
      <c r="F242" s="74" t="s">
        <v>3</v>
      </c>
      <c r="G242" s="75"/>
      <c r="H242" s="75"/>
      <c r="I242" s="76"/>
    </row>
    <row r="243" spans="2:9" hidden="1" x14ac:dyDescent="0.2"/>
    <row r="244" spans="2:9" s="1" customFormat="1" ht="24" hidden="1" customHeight="1" x14ac:dyDescent="0.2">
      <c r="B244" s="26" t="s">
        <v>24</v>
      </c>
      <c r="C244" s="62"/>
      <c r="D244" s="27"/>
      <c r="E244" s="28"/>
      <c r="F244" s="29" t="s">
        <v>1</v>
      </c>
      <c r="G244" s="30">
        <v>2010</v>
      </c>
      <c r="H244" s="30">
        <v>2013</v>
      </c>
      <c r="I244" s="31">
        <v>2014</v>
      </c>
    </row>
    <row r="245" spans="2:9" s="2" customFormat="1" ht="18" hidden="1" customHeight="1" x14ac:dyDescent="0.2">
      <c r="B245" s="128" t="s">
        <v>58</v>
      </c>
      <c r="C245" s="129"/>
      <c r="D245" s="130"/>
      <c r="E245" s="47" t="s">
        <v>6</v>
      </c>
      <c r="F245" s="48" t="s">
        <v>3</v>
      </c>
      <c r="G245" s="49"/>
      <c r="H245" s="49"/>
      <c r="I245" s="50"/>
    </row>
    <row r="246" spans="2:9" s="2" customFormat="1" ht="18" hidden="1" customHeight="1" x14ac:dyDescent="0.2">
      <c r="B246" s="131"/>
      <c r="C246" s="132"/>
      <c r="D246" s="133"/>
      <c r="E246" s="51" t="s">
        <v>52</v>
      </c>
      <c r="F246" s="63" t="s">
        <v>3</v>
      </c>
      <c r="G246" s="64"/>
      <c r="H246" s="64"/>
      <c r="I246" s="65"/>
    </row>
    <row r="247" spans="2:9" s="2" customFormat="1" ht="18" hidden="1" customHeight="1" x14ac:dyDescent="0.2">
      <c r="B247" s="131"/>
      <c r="C247" s="132"/>
      <c r="D247" s="133"/>
      <c r="E247" s="104" t="s">
        <v>124</v>
      </c>
      <c r="F247" s="63" t="s">
        <v>3</v>
      </c>
      <c r="G247" s="59"/>
      <c r="H247" s="59"/>
      <c r="I247" s="60"/>
    </row>
    <row r="248" spans="2:9" s="2" customFormat="1" ht="18" hidden="1" customHeight="1" x14ac:dyDescent="0.2">
      <c r="B248" s="131"/>
      <c r="C248" s="132"/>
      <c r="D248" s="133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131"/>
      <c r="C249" s="132"/>
      <c r="D249" s="133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hidden="1" customHeight="1" x14ac:dyDescent="0.2">
      <c r="B250" s="131"/>
      <c r="C250" s="132"/>
      <c r="D250" s="133"/>
      <c r="E250" s="77" t="s">
        <v>33</v>
      </c>
      <c r="F250" s="70" t="s">
        <v>23</v>
      </c>
      <c r="G250" s="71"/>
      <c r="H250" s="71"/>
      <c r="I250" s="72"/>
    </row>
    <row r="251" spans="2:9" s="2" customFormat="1" ht="18" hidden="1" customHeight="1" thickBot="1" x14ac:dyDescent="0.25">
      <c r="B251" s="134"/>
      <c r="C251" s="135"/>
      <c r="D251" s="136"/>
      <c r="E251" s="73" t="s">
        <v>10</v>
      </c>
      <c r="F251" s="74" t="s">
        <v>3</v>
      </c>
      <c r="G251" s="75"/>
      <c r="H251" s="75"/>
      <c r="I251" s="76"/>
    </row>
    <row r="252" spans="2:9" hidden="1" x14ac:dyDescent="0.2"/>
    <row r="253" spans="2:9" s="1" customFormat="1" ht="24" hidden="1" customHeight="1" x14ac:dyDescent="0.2">
      <c r="B253" s="26" t="s">
        <v>24</v>
      </c>
      <c r="C253" s="62"/>
      <c r="D253" s="27"/>
      <c r="E253" s="28"/>
      <c r="F253" s="29" t="s">
        <v>1</v>
      </c>
      <c r="G253" s="30">
        <v>2010</v>
      </c>
      <c r="H253" s="30">
        <v>2013</v>
      </c>
      <c r="I253" s="31">
        <v>2014</v>
      </c>
    </row>
    <row r="254" spans="2:9" s="2" customFormat="1" ht="18" hidden="1" customHeight="1" x14ac:dyDescent="0.2">
      <c r="B254" s="128" t="s">
        <v>59</v>
      </c>
      <c r="C254" s="129"/>
      <c r="D254" s="130"/>
      <c r="E254" s="47" t="s">
        <v>6</v>
      </c>
      <c r="F254" s="48" t="s">
        <v>3</v>
      </c>
      <c r="G254" s="49"/>
      <c r="H254" s="49"/>
      <c r="I254" s="50"/>
    </row>
    <row r="255" spans="2:9" s="2" customFormat="1" ht="18" hidden="1" customHeight="1" x14ac:dyDescent="0.2">
      <c r="B255" s="131"/>
      <c r="C255" s="132"/>
      <c r="D255" s="133"/>
      <c r="E255" s="51" t="s">
        <v>52</v>
      </c>
      <c r="F255" s="63" t="s">
        <v>3</v>
      </c>
      <c r="G255" s="64"/>
      <c r="H255" s="64"/>
      <c r="I255" s="65"/>
    </row>
    <row r="256" spans="2:9" s="2" customFormat="1" ht="18" hidden="1" customHeight="1" x14ac:dyDescent="0.2">
      <c r="B256" s="131"/>
      <c r="C256" s="132"/>
      <c r="D256" s="133"/>
      <c r="E256" s="104" t="s">
        <v>124</v>
      </c>
      <c r="F256" s="63" t="s">
        <v>3</v>
      </c>
      <c r="G256" s="59"/>
      <c r="H256" s="59"/>
      <c r="I256" s="60"/>
    </row>
    <row r="257" spans="2:9" s="2" customFormat="1" ht="18" hidden="1" customHeight="1" x14ac:dyDescent="0.2">
      <c r="B257" s="131"/>
      <c r="C257" s="132"/>
      <c r="D257" s="133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131"/>
      <c r="C258" s="132"/>
      <c r="D258" s="133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hidden="1" customHeight="1" x14ac:dyDescent="0.2">
      <c r="B259" s="131"/>
      <c r="C259" s="132"/>
      <c r="D259" s="133"/>
      <c r="E259" s="77" t="s">
        <v>33</v>
      </c>
      <c r="F259" s="70" t="s">
        <v>23</v>
      </c>
      <c r="G259" s="71"/>
      <c r="H259" s="71"/>
      <c r="I259" s="72"/>
    </row>
    <row r="260" spans="2:9" s="2" customFormat="1" ht="18" hidden="1" customHeight="1" thickBot="1" x14ac:dyDescent="0.25">
      <c r="B260" s="134"/>
      <c r="C260" s="135"/>
      <c r="D260" s="136"/>
      <c r="E260" s="73" t="s">
        <v>10</v>
      </c>
      <c r="F260" s="74" t="s">
        <v>3</v>
      </c>
      <c r="G260" s="75"/>
      <c r="H260" s="75"/>
      <c r="I260" s="76"/>
    </row>
    <row r="261" spans="2:9" hidden="1" x14ac:dyDescent="0.2"/>
    <row r="262" spans="2:9" s="92" customFormat="1" ht="23.25" x14ac:dyDescent="0.35">
      <c r="B262" s="92" t="s">
        <v>105</v>
      </c>
      <c r="D262" s="91"/>
      <c r="G262" s="93"/>
      <c r="H262" s="93"/>
      <c r="I262" s="93"/>
    </row>
    <row r="264" spans="2:9" s="1" customFormat="1" ht="24.75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customHeight="1" thickBot="1" x14ac:dyDescent="0.25">
      <c r="D265" s="24"/>
      <c r="E265"/>
      <c r="F265"/>
      <c r="G265" s="18"/>
      <c r="H265" s="18"/>
      <c r="I265" s="18"/>
    </row>
    <row r="266" spans="2:9" s="1" customFormat="1" ht="24" customHeight="1" x14ac:dyDescent="0.2">
      <c r="B266" s="141" t="s">
        <v>24</v>
      </c>
      <c r="C266" s="142"/>
      <c r="D266" s="143"/>
      <c r="E266" s="144"/>
      <c r="F266" s="145" t="s">
        <v>1</v>
      </c>
      <c r="G266" s="146">
        <f>$G$20</f>
        <v>2021</v>
      </c>
      <c r="H266" s="146">
        <f>$H$20</f>
        <v>2022</v>
      </c>
      <c r="I266" s="182">
        <f>$I$20</f>
        <v>2023</v>
      </c>
    </row>
    <row r="267" spans="2:9" s="2" customFormat="1" ht="30" customHeight="1" x14ac:dyDescent="0.2">
      <c r="B267" s="295" t="s">
        <v>98</v>
      </c>
      <c r="C267" s="301"/>
      <c r="D267" s="124" t="s">
        <v>0</v>
      </c>
      <c r="E267" s="328" t="s">
        <v>99</v>
      </c>
      <c r="F267" s="231" t="s">
        <v>3</v>
      </c>
      <c r="G267" s="329"/>
      <c r="H267" s="329"/>
      <c r="I267" s="330"/>
    </row>
    <row r="268" spans="2:9" s="2" customFormat="1" ht="18" customHeight="1" x14ac:dyDescent="0.2">
      <c r="B268" s="295"/>
      <c r="C268" s="301"/>
      <c r="D268" s="125"/>
      <c r="E268" s="230" t="s">
        <v>12</v>
      </c>
      <c r="F268" s="231" t="s">
        <v>3</v>
      </c>
      <c r="G268" s="329"/>
      <c r="H268" s="329"/>
      <c r="I268" s="330"/>
    </row>
    <row r="269" spans="2:9" s="2" customFormat="1" ht="18" customHeight="1" x14ac:dyDescent="0.2">
      <c r="B269" s="295"/>
      <c r="C269" s="301"/>
      <c r="D269" s="125"/>
      <c r="E269" s="230" t="s">
        <v>17</v>
      </c>
      <c r="F269" s="231" t="s">
        <v>18</v>
      </c>
      <c r="G269" s="331"/>
      <c r="H269" s="331"/>
      <c r="I269" s="332"/>
    </row>
    <row r="270" spans="2:9" s="2" customFormat="1" ht="18" customHeight="1" x14ac:dyDescent="0.2">
      <c r="B270" s="295"/>
      <c r="C270" s="301"/>
      <c r="D270" s="126"/>
      <c r="E270" s="233" t="s">
        <v>16</v>
      </c>
      <c r="F270" s="234" t="s">
        <v>18</v>
      </c>
      <c r="G270" s="333"/>
      <c r="H270" s="333"/>
      <c r="I270" s="334"/>
    </row>
    <row r="271" spans="2:9" s="2" customFormat="1" ht="38.25" x14ac:dyDescent="0.2">
      <c r="B271" s="295"/>
      <c r="C271" s="301"/>
      <c r="D271" s="124" t="s">
        <v>47</v>
      </c>
      <c r="E271" s="241" t="s">
        <v>110</v>
      </c>
      <c r="F271" s="242" t="s">
        <v>96</v>
      </c>
      <c r="G271" s="227"/>
      <c r="H271" s="227"/>
      <c r="I271" s="247"/>
    </row>
    <row r="272" spans="2:9" s="1" customFormat="1" ht="18" customHeight="1" x14ac:dyDescent="0.2">
      <c r="B272" s="295"/>
      <c r="C272" s="301"/>
      <c r="D272" s="125"/>
      <c r="E272" s="8" t="s">
        <v>4</v>
      </c>
      <c r="F272" s="9" t="s">
        <v>23</v>
      </c>
      <c r="G272" s="13"/>
      <c r="H272" s="16"/>
      <c r="I272" s="97"/>
    </row>
    <row r="273" spans="2:9" s="1" customFormat="1" ht="18" customHeight="1" x14ac:dyDescent="0.2">
      <c r="B273" s="295"/>
      <c r="C273" s="301"/>
      <c r="D273" s="125"/>
      <c r="E273" s="10" t="s">
        <v>5</v>
      </c>
      <c r="F273" s="11" t="s">
        <v>23</v>
      </c>
      <c r="G273" s="14"/>
      <c r="H273" s="17"/>
      <c r="I273" s="98"/>
    </row>
    <row r="274" spans="2:9" s="1" customFormat="1" ht="18" customHeight="1" x14ac:dyDescent="0.2">
      <c r="B274" s="295"/>
      <c r="C274" s="301"/>
      <c r="D274" s="126"/>
      <c r="E274" s="335" t="s">
        <v>15</v>
      </c>
      <c r="F274" s="336" t="s">
        <v>23</v>
      </c>
      <c r="G274" s="337">
        <f>G272+G273</f>
        <v>0</v>
      </c>
      <c r="H274" s="338">
        <f>H272+H273</f>
        <v>0</v>
      </c>
      <c r="I274" s="339">
        <f>I272+I273</f>
        <v>0</v>
      </c>
    </row>
    <row r="275" spans="2:9" s="1" customFormat="1" ht="38.25" x14ac:dyDescent="0.2">
      <c r="B275" s="295"/>
      <c r="C275" s="301"/>
      <c r="D275" s="124" t="s">
        <v>48</v>
      </c>
      <c r="E275" s="241" t="s">
        <v>110</v>
      </c>
      <c r="F275" s="242" t="s">
        <v>96</v>
      </c>
      <c r="G275" s="227"/>
      <c r="H275" s="227"/>
      <c r="I275" s="247"/>
    </row>
    <row r="276" spans="2:9" s="1" customFormat="1" ht="18" customHeight="1" x14ac:dyDescent="0.2">
      <c r="B276" s="295"/>
      <c r="C276" s="301"/>
      <c r="D276" s="125"/>
      <c r="E276" s="8" t="s">
        <v>4</v>
      </c>
      <c r="F276" s="9" t="s">
        <v>23</v>
      </c>
      <c r="G276" s="13"/>
      <c r="H276" s="16"/>
      <c r="I276" s="97"/>
    </row>
    <row r="277" spans="2:9" s="1" customFormat="1" ht="18" customHeight="1" x14ac:dyDescent="0.2">
      <c r="B277" s="295"/>
      <c r="C277" s="301"/>
      <c r="D277" s="125"/>
      <c r="E277" s="10" t="s">
        <v>5</v>
      </c>
      <c r="F277" s="11" t="s">
        <v>23</v>
      </c>
      <c r="G277" s="14"/>
      <c r="H277" s="17"/>
      <c r="I277" s="98"/>
    </row>
    <row r="278" spans="2:9" s="1" customFormat="1" ht="18" customHeight="1" thickBot="1" x14ac:dyDescent="0.25">
      <c r="B278" s="320"/>
      <c r="C278" s="321"/>
      <c r="D278" s="127"/>
      <c r="E278" s="335" t="s">
        <v>15</v>
      </c>
      <c r="F278" s="336" t="s">
        <v>23</v>
      </c>
      <c r="G278" s="337">
        <f>G276+G277</f>
        <v>0</v>
      </c>
      <c r="H278" s="338">
        <f>H276+H277</f>
        <v>0</v>
      </c>
      <c r="I278" s="339">
        <f>I276+I277</f>
        <v>0</v>
      </c>
    </row>
    <row r="279" spans="2:9" s="1" customFormat="1" ht="18" customHeight="1" x14ac:dyDescent="0.2">
      <c r="B279" s="199" t="s">
        <v>141</v>
      </c>
      <c r="C279" s="200"/>
      <c r="D279" s="201" t="s">
        <v>2</v>
      </c>
      <c r="E279" s="202" t="s">
        <v>4</v>
      </c>
      <c r="F279" s="203" t="s">
        <v>23</v>
      </c>
      <c r="G279" s="204">
        <f>G272+G276</f>
        <v>0</v>
      </c>
      <c r="H279" s="204">
        <f t="shared" ref="H279:I279" si="11">H272+H276</f>
        <v>0</v>
      </c>
      <c r="I279" s="273">
        <f t="shared" si="11"/>
        <v>0</v>
      </c>
    </row>
    <row r="280" spans="2:9" s="1" customFormat="1" ht="18" customHeight="1" x14ac:dyDescent="0.2">
      <c r="B280" s="205"/>
      <c r="C280" s="206"/>
      <c r="D280" s="207"/>
      <c r="E280" s="208" t="s">
        <v>5</v>
      </c>
      <c r="F280" s="209" t="s">
        <v>23</v>
      </c>
      <c r="G280" s="210">
        <f t="shared" ref="G280:I280" si="12">G273+G277</f>
        <v>0</v>
      </c>
      <c r="H280" s="210">
        <f t="shared" si="12"/>
        <v>0</v>
      </c>
      <c r="I280" s="274">
        <f t="shared" si="12"/>
        <v>0</v>
      </c>
    </row>
    <row r="281" spans="2:9" s="1" customFormat="1" ht="18" customHeight="1" thickBot="1" x14ac:dyDescent="0.25">
      <c r="B281" s="211"/>
      <c r="C281" s="212"/>
      <c r="D281" s="213"/>
      <c r="E281" s="214" t="s">
        <v>15</v>
      </c>
      <c r="F281" s="215" t="s">
        <v>23</v>
      </c>
      <c r="G281" s="216">
        <f>G279+G280</f>
        <v>0</v>
      </c>
      <c r="H281" s="216">
        <f>H279+H280</f>
        <v>0</v>
      </c>
      <c r="I281" s="275">
        <f>I279+I280</f>
        <v>0</v>
      </c>
    </row>
    <row r="282" spans="2:9" s="1" customFormat="1" ht="7.5" customHeight="1" thickBot="1" x14ac:dyDescent="0.25">
      <c r="D282" s="24"/>
      <c r="E282"/>
      <c r="F282"/>
      <c r="G282" s="18"/>
      <c r="H282" s="18"/>
      <c r="I282" s="18"/>
    </row>
    <row r="283" spans="2:9" s="1" customFormat="1" ht="24" customHeight="1" x14ac:dyDescent="0.2">
      <c r="B283" s="141" t="s">
        <v>24</v>
      </c>
      <c r="C283" s="142"/>
      <c r="D283" s="143"/>
      <c r="E283" s="144"/>
      <c r="F283" s="145" t="s">
        <v>1</v>
      </c>
      <c r="G283" s="146">
        <f>$G$20</f>
        <v>2021</v>
      </c>
      <c r="H283" s="146">
        <f>$H$20</f>
        <v>2022</v>
      </c>
      <c r="I283" s="182">
        <f>$I$20</f>
        <v>2023</v>
      </c>
    </row>
    <row r="284" spans="2:9" s="2" customFormat="1" ht="30" customHeight="1" x14ac:dyDescent="0.2">
      <c r="B284" s="295" t="s">
        <v>100</v>
      </c>
      <c r="C284" s="301"/>
      <c r="D284" s="124" t="s">
        <v>0</v>
      </c>
      <c r="E284" s="328" t="s">
        <v>99</v>
      </c>
      <c r="F284" s="231" t="s">
        <v>3</v>
      </c>
      <c r="G284" s="329"/>
      <c r="H284" s="329"/>
      <c r="I284" s="330"/>
    </row>
    <row r="285" spans="2:9" s="2" customFormat="1" ht="18" customHeight="1" x14ac:dyDescent="0.2">
      <c r="B285" s="295"/>
      <c r="C285" s="301"/>
      <c r="D285" s="125"/>
      <c r="E285" s="230" t="s">
        <v>12</v>
      </c>
      <c r="F285" s="231" t="s">
        <v>3</v>
      </c>
      <c r="G285" s="329"/>
      <c r="H285" s="329"/>
      <c r="I285" s="330"/>
    </row>
    <row r="286" spans="2:9" s="2" customFormat="1" ht="18" customHeight="1" x14ac:dyDescent="0.2">
      <c r="B286" s="295"/>
      <c r="C286" s="301"/>
      <c r="D286" s="125"/>
      <c r="E286" s="230" t="s">
        <v>17</v>
      </c>
      <c r="F286" s="231" t="s">
        <v>18</v>
      </c>
      <c r="G286" s="331"/>
      <c r="H286" s="331"/>
      <c r="I286" s="332"/>
    </row>
    <row r="287" spans="2:9" s="2" customFormat="1" ht="18" customHeight="1" x14ac:dyDescent="0.2">
      <c r="B287" s="295"/>
      <c r="C287" s="301"/>
      <c r="D287" s="126"/>
      <c r="E287" s="233" t="s">
        <v>16</v>
      </c>
      <c r="F287" s="234" t="s">
        <v>18</v>
      </c>
      <c r="G287" s="333"/>
      <c r="H287" s="333"/>
      <c r="I287" s="334"/>
    </row>
    <row r="288" spans="2:9" s="2" customFormat="1" ht="38.25" x14ac:dyDescent="0.2">
      <c r="B288" s="295"/>
      <c r="C288" s="301"/>
      <c r="D288" s="124" t="s">
        <v>47</v>
      </c>
      <c r="E288" s="241" t="s">
        <v>110</v>
      </c>
      <c r="F288" s="242" t="s">
        <v>96</v>
      </c>
      <c r="G288" s="227"/>
      <c r="H288" s="227"/>
      <c r="I288" s="247"/>
    </row>
    <row r="289" spans="2:9" s="1" customFormat="1" ht="18" customHeight="1" x14ac:dyDescent="0.2">
      <c r="B289" s="295"/>
      <c r="C289" s="301"/>
      <c r="D289" s="125"/>
      <c r="E289" s="8" t="s">
        <v>4</v>
      </c>
      <c r="F289" s="9" t="s">
        <v>23</v>
      </c>
      <c r="G289" s="13"/>
      <c r="H289" s="16"/>
      <c r="I289" s="97"/>
    </row>
    <row r="290" spans="2:9" s="1" customFormat="1" ht="18" customHeight="1" x14ac:dyDescent="0.2">
      <c r="B290" s="295"/>
      <c r="C290" s="301"/>
      <c r="D290" s="125"/>
      <c r="E290" s="10" t="s">
        <v>5</v>
      </c>
      <c r="F290" s="11" t="s">
        <v>23</v>
      </c>
      <c r="G290" s="14"/>
      <c r="H290" s="17"/>
      <c r="I290" s="98"/>
    </row>
    <row r="291" spans="2:9" s="1" customFormat="1" ht="18" customHeight="1" x14ac:dyDescent="0.2">
      <c r="B291" s="295"/>
      <c r="C291" s="301"/>
      <c r="D291" s="126"/>
      <c r="E291" s="335" t="s">
        <v>15</v>
      </c>
      <c r="F291" s="336" t="s">
        <v>23</v>
      </c>
      <c r="G291" s="337">
        <f>G289+G290</f>
        <v>0</v>
      </c>
      <c r="H291" s="338">
        <f>H289+H290</f>
        <v>0</v>
      </c>
      <c r="I291" s="339">
        <f>I289+I290</f>
        <v>0</v>
      </c>
    </row>
    <row r="292" spans="2:9" s="1" customFormat="1" ht="38.25" x14ac:dyDescent="0.2">
      <c r="B292" s="295"/>
      <c r="C292" s="301"/>
      <c r="D292" s="124" t="s">
        <v>48</v>
      </c>
      <c r="E292" s="241" t="s">
        <v>110</v>
      </c>
      <c r="F292" s="242" t="s">
        <v>96</v>
      </c>
      <c r="G292" s="227"/>
      <c r="H292" s="227"/>
      <c r="I292" s="247"/>
    </row>
    <row r="293" spans="2:9" s="1" customFormat="1" ht="18" customHeight="1" x14ac:dyDescent="0.2">
      <c r="B293" s="295"/>
      <c r="C293" s="301"/>
      <c r="D293" s="125"/>
      <c r="E293" s="8" t="s">
        <v>4</v>
      </c>
      <c r="F293" s="9" t="s">
        <v>23</v>
      </c>
      <c r="G293" s="13"/>
      <c r="H293" s="16"/>
      <c r="I293" s="97"/>
    </row>
    <row r="294" spans="2:9" s="1" customFormat="1" ht="18" customHeight="1" x14ac:dyDescent="0.2">
      <c r="B294" s="295"/>
      <c r="C294" s="301"/>
      <c r="D294" s="125"/>
      <c r="E294" s="10" t="s">
        <v>5</v>
      </c>
      <c r="F294" s="11" t="s">
        <v>23</v>
      </c>
      <c r="G294" s="14"/>
      <c r="H294" s="17"/>
      <c r="I294" s="98"/>
    </row>
    <row r="295" spans="2:9" s="1" customFormat="1" ht="18" customHeight="1" thickBot="1" x14ac:dyDescent="0.25">
      <c r="B295" s="320"/>
      <c r="C295" s="321"/>
      <c r="D295" s="127"/>
      <c r="E295" s="335" t="s">
        <v>15</v>
      </c>
      <c r="F295" s="336" t="s">
        <v>23</v>
      </c>
      <c r="G295" s="337">
        <f>G293+G294</f>
        <v>0</v>
      </c>
      <c r="H295" s="338">
        <f>H293+H294</f>
        <v>0</v>
      </c>
      <c r="I295" s="339">
        <f>I293+I294</f>
        <v>0</v>
      </c>
    </row>
    <row r="296" spans="2:9" s="1" customFormat="1" ht="18" customHeight="1" x14ac:dyDescent="0.2">
      <c r="B296" s="199" t="s">
        <v>142</v>
      </c>
      <c r="C296" s="200"/>
      <c r="D296" s="201" t="s">
        <v>2</v>
      </c>
      <c r="E296" s="202" t="s">
        <v>4</v>
      </c>
      <c r="F296" s="203" t="s">
        <v>23</v>
      </c>
      <c r="G296" s="204">
        <f>G289+G293</f>
        <v>0</v>
      </c>
      <c r="H296" s="204">
        <f t="shared" ref="H296:I296" si="13">H289+H293</f>
        <v>0</v>
      </c>
      <c r="I296" s="273">
        <f t="shared" si="13"/>
        <v>0</v>
      </c>
    </row>
    <row r="297" spans="2:9" s="1" customFormat="1" ht="18" customHeight="1" x14ac:dyDescent="0.2">
      <c r="B297" s="205"/>
      <c r="C297" s="206"/>
      <c r="D297" s="207"/>
      <c r="E297" s="208" t="s">
        <v>5</v>
      </c>
      <c r="F297" s="209" t="s">
        <v>23</v>
      </c>
      <c r="G297" s="210">
        <f t="shared" ref="G297:I297" si="14">G290+G294</f>
        <v>0</v>
      </c>
      <c r="H297" s="210">
        <f t="shared" si="14"/>
        <v>0</v>
      </c>
      <c r="I297" s="274">
        <f t="shared" si="14"/>
        <v>0</v>
      </c>
    </row>
    <row r="298" spans="2:9" s="1" customFormat="1" ht="18" customHeight="1" thickBot="1" x14ac:dyDescent="0.25">
      <c r="B298" s="211"/>
      <c r="C298" s="212"/>
      <c r="D298" s="213"/>
      <c r="E298" s="214" t="s">
        <v>15</v>
      </c>
      <c r="F298" s="215" t="s">
        <v>23</v>
      </c>
      <c r="G298" s="216">
        <f>G296+G297</f>
        <v>0</v>
      </c>
      <c r="H298" s="216">
        <f>H296+H297</f>
        <v>0</v>
      </c>
      <c r="I298" s="275">
        <f>I296+I297</f>
        <v>0</v>
      </c>
    </row>
  </sheetData>
  <sheetProtection selectLockedCells="1" selectUnlockedCells="1"/>
  <mergeCells count="86">
    <mergeCell ref="B279:C281"/>
    <mergeCell ref="D279:D281"/>
    <mergeCell ref="B296:C298"/>
    <mergeCell ref="D296:D298"/>
    <mergeCell ref="D275:D278"/>
    <mergeCell ref="B206:C208"/>
    <mergeCell ref="D206:D208"/>
    <mergeCell ref="B284:C295"/>
    <mergeCell ref="D284:D287"/>
    <mergeCell ref="D288:D291"/>
    <mergeCell ref="D292:D295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</vt:lpstr>
      <vt:lpstr>II</vt:lpstr>
      <vt:lpstr>III</vt:lpstr>
      <vt:lpstr>I!Área_de_impresión</vt:lpstr>
      <vt:lpstr>II!Área_de_impresión</vt:lpstr>
      <vt:lpstr>III!Área_de_impresión</vt:lpstr>
      <vt:lpstr>I!Títulos_a_imprimir</vt:lpstr>
      <vt:lpstr>II!Títulos_a_imprimir</vt:lpstr>
      <vt:lpstr>III!Títulos_a_imprimir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Clara González Bravo</cp:lastModifiedBy>
  <cp:lastPrinted>2015-06-18T09:45:18Z</cp:lastPrinted>
  <dcterms:created xsi:type="dcterms:W3CDTF">2008-06-10T08:41:55Z</dcterms:created>
  <dcterms:modified xsi:type="dcterms:W3CDTF">2022-05-04T16:31:40Z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2022-05-04T15:47:07Z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7d7c63c0-6c37-4400-8c7c-a86e644ecc2a</vt:lpwstr>
  </property>
  <property fmtid="{D5CDD505-2E9C-101B-9397-08002B2CF9AE}" pid="8" name="MSIP_Label_d57bb81a-cc49-4bd4-835d-9569f7d37651_ContentBits">
    <vt:lpwstr>2</vt:lpwstr>
  </property>
</Properties>
</file>